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tabRatio="710" activeTab="2"/>
  </bookViews>
  <sheets>
    <sheet name="1o ΠΕΚ ΑΘ. (ΗΛ)" sheetId="1" r:id="rId1"/>
    <sheet name="ΕΞΑΚΤΙΝΩΜΕΝΟ 1ο ΠΕΚ" sheetId="2" r:id="rId2"/>
    <sheet name="2ο ΠΕΚ ΑΘ. (ΨΥΧ)" sheetId="3" r:id="rId3"/>
    <sheet name="3ο ΠΕΚ ΑΘ. (ΠΕΡ)" sheetId="4" r:id="rId4"/>
    <sheet name="ΠΕΚ ΠΕΙΡΑΙΑ" sheetId="5" r:id="rId5"/>
  </sheets>
  <definedNames>
    <definedName name="_xlnm.Print_Area" localSheetId="1">'ΕΞΑΚΤΙΝΩΜΕΝΟ 1ο ΠΕΚ'!$A$1:$J$46</definedName>
  </definedNames>
  <calcPr fullCalcOnLoad="1"/>
</workbook>
</file>

<file path=xl/sharedStrings.xml><?xml version="1.0" encoding="utf-8"?>
<sst xmlns="http://schemas.openxmlformats.org/spreadsheetml/2006/main" count="282" uniqueCount="141">
  <si>
    <t>1ο ΟΛΟΗΜΕΡΟ ΔΗΜΟΤΙΚΟ ΣΧΟΛΕΙΟ ΚΟΡΥΔΑΛΛΟΥ</t>
  </si>
  <si>
    <t>2ο ΟΛΟΗΜΕΡΟ ΔΗΜΟΤΙΚΟ ΣΧΟΛΕΙΟ ΔΡΑΠΕΤΣΩΝΑΣ</t>
  </si>
  <si>
    <t>26o ΟΛΟΗΜΕΡΟ ΔΗΜΟΤΙΚΟ ΣΧΟΛΕΙΟ ΝΙΚΑΙΑΣ</t>
  </si>
  <si>
    <t>ΠΕ70</t>
  </si>
  <si>
    <t>ΠΕ19-20</t>
  </si>
  <si>
    <t xml:space="preserve">1ο ΟΛΟΗΜΕΡΟ ΔΗΜΟΤΙΚΟ ΣΧΟΛΕΙΟ ΜΟΣΧΑΤΟΥ </t>
  </si>
  <si>
    <t>70ο ΟΛΟΗΜΕΡΟ ΔΗΜΟΤΙΚΟ ΣΧΟΛΕΙΟ ΑΘΗΝΩΝ</t>
  </si>
  <si>
    <t>72ο ΟΛΟΗΜΕΡΟ ΔΗΜΟΤΙΚΟ ΣΧΟΛΕΙΟ ΑΘΗΝΑΣ</t>
  </si>
  <si>
    <t>17ο ΔΗΜΟΤΙΚΟ ΣΧΟΛΕΙΟ ΑΘΗΝΑΣ</t>
  </si>
  <si>
    <t>59ο ΟΛΟΗΜΕΡΟ ΔΗΜΟΤΙΚΟ ΣΧΟΛΕΙΟ ΑΘΗΝΑΣ</t>
  </si>
  <si>
    <t>8ο ΟΛΟΗΜΕΡΟ ΔΗΜΟΤΙΚΟ ΣΧΟΛΕΙΟ ΒΥΡΩΝΑ</t>
  </si>
  <si>
    <t>12o ΟΛΟΗΜΕΡΟ ΔΗΜΟΤΙΚΟ ΣΧΟΛΕΙΟ ΗΛΙΟΥΠΟΛΗΣ</t>
  </si>
  <si>
    <t xml:space="preserve">1ο ΟΛΟΗΜΕΡΟ ΔΗΜΟΤΙΚΟ ΣΧΟΛΕΙΟ ΝΕΑΣ ΕΡΥΘΡΑΙΑΣ </t>
  </si>
  <si>
    <t>4ο ΟΛΟΗΜΕΡΟ ΔΗΜΟΤΙΚΟ ΣΧΟΛΕΙΟ ΑΜΑΡΟΥΣΙΟΥ</t>
  </si>
  <si>
    <t>12o ΟΛΟΗΜΕΡΟ ΔΗΜΟΤΙΚΟ ΣΧΟΛΕΙΟ ΑΙΓΑΛΕΩ</t>
  </si>
  <si>
    <t>1ο ΟΛΟΗΜΕΡΟ ΔΗΜΟΤΙΚΟ ΣΧΟΛΕΙΟ ΕΛΛΗΝΙΚΟΥ</t>
  </si>
  <si>
    <t>4ο ΟΛΟΗΜΕΡΟ ΔΗΜΟΤΙΚΟ ΣΧΟΛΕΙΟ ΒΟΥΛΑΣ</t>
  </si>
  <si>
    <t>2ο ΟΛΟΗΜΕΡΟ ΔΗΜΟΤΙΚΟ ΣΧΟΛΕΙΟ ΑΧΑΡΝΩΝ</t>
  </si>
  <si>
    <t>2ο ΟΛΟΗΜΕΡΟ ΔΗΜΟΤΙΚΟ ΣΧΟΛΕΙΟ ΚΑΛΥΒΙΩΝ</t>
  </si>
  <si>
    <t>9o ΔΗΜΟΤΙΚΟ ΣΧΟΛΕΙΟ ΑΣΠΡΟΠΥΡΓΟΥ</t>
  </si>
  <si>
    <t xml:space="preserve">1o ΔΗΜΟΤΙΚΟ ΣΧΟΛΕΙΟ ΑΘΗΝΑΣ </t>
  </si>
  <si>
    <t>3ο ΔΗΜΟΤΙΚΟ ΣΧΟΛΕΙΟ ΠΕΥΚΗΣ</t>
  </si>
  <si>
    <t>104ο ΔΗΜΟΤΙΚΟ ΣΧΟΛΕΙΟ ΑΘΗΝΑΣ</t>
  </si>
  <si>
    <t>89ο ΔΗΜΟΤΙΚΟ ΣΧΟΛΕΙΟ ΑΘΗΝΑΣ</t>
  </si>
  <si>
    <t>50ο ΔΗΜΟΤΙΚΟ ΣΧΟΛΕΙΟ ΑΘΗΝΑΣ</t>
  </si>
  <si>
    <t xml:space="preserve">5ο ΔΗΜΟΤΙΚΟ ΣΧΟΛΕΙΟ ΓΑΛΑΤΣΙΟΥ </t>
  </si>
  <si>
    <t>60ο ΟΛΟΗΜΕΡΟ ΔΗΜΟΤΙΚΟ ΣΧΟΛΕΙΟ ΑΘΗΝΑΣ</t>
  </si>
  <si>
    <t>46ο ΟΛΟΗΜΕΡΟ ΔΗΜΟΤΙΚΟ ΣΧΟΛΕΙΟ ΑΘΗΝΑΣ</t>
  </si>
  <si>
    <t>48ο ΟΛΟΗΜΕΡΟ ΔΗΜΟΤΙΚΟ ΣΧΟΛΕΙΟ ΑΘΗΝΑΣ</t>
  </si>
  <si>
    <t>79ο ΟΛΟΗΜΕΡΟ ΔΗΜΟΤΙΚΟ ΣΧΟΛΕΙΟ ΑΘΗΝΑΣ</t>
  </si>
  <si>
    <t xml:space="preserve">5ο ΟΛΟΗΜΕΡΟ ΔΗΜΟΤΙΚΟ ΣΧΟΛΕΙΟ Ν. ΦΙΛΑΔΕΛΦΙΑΣ </t>
  </si>
  <si>
    <t>1ο ΟΛΟΗΜΕΡΟ ΔΗΜΟΤΙΚΟ ΣΧΟΛΕΙΟ ΑΥΛΩΝΑ</t>
  </si>
  <si>
    <t>2ο ΟΛΟΗΜΕΡΟ ΔΗΜΟΤΙΚΟ ΛΑΥΡΙΟΥ</t>
  </si>
  <si>
    <t>3ο ΟΛΟΗΜΕΡΟ ΔΗΜΟΤΙΚΟ ΣΧΟΛΕΙΟ ΑΡΤΕΜΙΔΟΣ</t>
  </si>
  <si>
    <t xml:space="preserve">2ο ΟΛΟΗΜΕΡΟ ΔΗΜΟΤΙΚΟ ΣΧΟΛΕΙΟ ΠΑΛΛΗΝΗΣ </t>
  </si>
  <si>
    <t>8ο ΟΛΟΗΜΕΡΟ ΑΓΙΩΝ ΑΝΑΡΓΥΡΩΝ</t>
  </si>
  <si>
    <t>9ο ΟΛΟΗΜΕΡΟ ΔΗΜΟΤΙΚΟ ΣΧΟΛΕΙΟ Α. ΛΙΟΣΙΩΝ</t>
  </si>
  <si>
    <t>1ο ΟΛΟΗΜΕΡΟ ΔΗΜΟΤΙΚΟ ΣΧΟΛΕΙΟ ΑΓΙΟΥ ΣΤΕΦΑΝΟΥ</t>
  </si>
  <si>
    <t>TMHMATA</t>
  </si>
  <si>
    <t xml:space="preserve">ΣΥΝΟΛΟ ΤΜΗΜΑΤΩΝ </t>
  </si>
  <si>
    <t>ΔΗΜΟΤΙΚΑ</t>
  </si>
  <si>
    <t>ΓΥΜΝΑΣΙΑ</t>
  </si>
  <si>
    <t>ΠΕ02</t>
  </si>
  <si>
    <t>1o ΗΜΕΡΗΣΙΟ ΓΥΜΝΑΣΙΟ ΚΕΡΑΤΣΙΝΙΟΥ</t>
  </si>
  <si>
    <t>ΠΕΙΡΑΜΑΤΙΚΟ ΓΥΜΝΑΣΙΟ ΝΙΚΑΙΑΣ</t>
  </si>
  <si>
    <t>ΠΕΙΡΑΜΑΤΙΚΟ ΓΥΜΝΑΣΙΟ ΠΕΙΡΑΙΑ</t>
  </si>
  <si>
    <t>14o ΗΜΕΡΗΣΙΟ ΓΥΜΝΑΣΙΟ ΚΑΛΛΙΘΕΑΣ</t>
  </si>
  <si>
    <t>2o ΠΕΙΡΑΜΑΤΙΚΟ ΓΥΜΝΑΣΙΟ ΑΘΗΝΩΝ</t>
  </si>
  <si>
    <t>13o ΗΜΕΡΗΣΙΟ ΓΥΜΝΑΣΙΟ  ΑΘΗΝΩΝ</t>
  </si>
  <si>
    <t>ΠΕ03</t>
  </si>
  <si>
    <t>72o ΗΜΕΡΗΣΙΟ ΓΥΜΝΑΣΙΟ ΑΘΗΝΩΝ</t>
  </si>
  <si>
    <t>ΠΕΙΡΑΜΑΤΙΚΟ ΓΥΜΝΑΣΙΟ  ΝΕΑΣ ΣΜΥΡΝΗΣ</t>
  </si>
  <si>
    <t xml:space="preserve">ΒΑΡΒΑΚΕΙΟ ΠΕΙΡΑΜΑΤΙΚΟ ΓΥΜΝΑΣΙΟ </t>
  </si>
  <si>
    <t>ΣΥΝΟΛΟ ΕΚΠΑΙΔΕΥΤΙΚΩΝ</t>
  </si>
  <si>
    <t>ΣΥΝΟΛΟ ΤΜΗΜΑΤΩΝ</t>
  </si>
  <si>
    <t>ΣΥΝΟΛΟ TMHMATΩΝ</t>
  </si>
  <si>
    <t>ΓΕΝΙΚΟ ΣΥΝΟΛΟ ΕΚΠΑΙΔΕΥΤΙΚΩΝ</t>
  </si>
  <si>
    <t>ΓΕΝΙΚΟ ΣΥΝΟΛΟ ΤΜΗΜΑΤΩΝ</t>
  </si>
  <si>
    <t>2o ΗΜΕΡΗΣΙΟ ΓΥΜΝΑΣΙΟ ΠΑΛΛΗΝΗΣ</t>
  </si>
  <si>
    <t>ΗΜΕΡΗΣΙΟ ΓΥΜΝΑΣΙΟ ΚΕΡΑΤΕΑΣ</t>
  </si>
  <si>
    <t>ΗΜΕΡΗΣΙΟ ΓΥΜΝΑΣΙΟ ΝΕΑΣ ΕΡΥΘΡΑΙΑΣ</t>
  </si>
  <si>
    <t>1o ΗΜΕΡΗΣΙΟ ΓΥΜΝΑΣΙΟ ΑΙΓΑΛΕΩ</t>
  </si>
  <si>
    <t>ΠΕΙΡΑΜΑΤΙΚΟ ΓΥΜΝΑΣΙΟ  ΑΓ. ΑΝΑΡΓΥΡΩΝ</t>
  </si>
  <si>
    <t>3o ΗΜΕΡΗΣΙΟ ΓΥΜΝΑΣΙΟ ΕΛΕΥΣΙΝΑΣ</t>
  </si>
  <si>
    <t>67o ΓΥΜΝΑΣΙΟ ΑΘΗΝΩΝ</t>
  </si>
  <si>
    <t>9o ΓΥΜΝΑΣΙΟ ΑΘΗΝΩΝ</t>
  </si>
  <si>
    <t>48o ΗΜΕΡΗΣΙΟ ΓΥΜΝΑΣΙΟ ΑΘΗΝΑΣ</t>
  </si>
  <si>
    <t>60ο ΗΜΕΡΗΣΙΟ ΓΥΜΝΑΣΙΟ ΑΘΗΝΑΣ</t>
  </si>
  <si>
    <t>20ο ΗΜΕΡΗΣΙΟ ΓΥΜΝΑΣΙΟ ΑΘΗΝΑΣ</t>
  </si>
  <si>
    <t>1ο ΗΜΕΡΗΣΙΟ ΓΥΜΝΑΣΙΟ ΑΧΑΡΝΩΝ</t>
  </si>
  <si>
    <t>1ο ΗΜΕΡΗΣΙΟ ΓΥΜΝΑΣΙΟ ΑΝΩ ΛΙΟΣΙΩΝ</t>
  </si>
  <si>
    <t>1ο ΗΜΕΡΗΣΙΟ ΓΥΜΝΑΣΙΟ ΜΕΓΑΡΩΝ</t>
  </si>
  <si>
    <t>ΠΕ01</t>
  </si>
  <si>
    <t>ΠΕ04</t>
  </si>
  <si>
    <t xml:space="preserve">85ο ΟΛΟΗΜΕΡΟ ΝΗΠΙΑΓΩΓΕΙΟ ΑΘΗΝΑΣ </t>
  </si>
  <si>
    <t xml:space="preserve">130ο ΟΛΟΗΜΕΡΟ ΝΗΠΙΑΓΩΓΕΙΟ ΑΘΗΝΑΣ </t>
  </si>
  <si>
    <t xml:space="preserve">17ο ΟΛΟΗΜΕΡΟ ΝΗΠΙΑΓΩΓΕΙΟ ΠΕΡΙΣΤΕΡΙΟΥ </t>
  </si>
  <si>
    <t xml:space="preserve">ΟΛΟΗΜΕΡΟ ΝΗΠΙΑΓΩΓΕΙΟ ΓΡΑΜΜΑΤΙΚΟΥ </t>
  </si>
  <si>
    <t xml:space="preserve">43ο ΟΛΟΗΜΕΡΟ ΝΗΠΙΑΓΩΓΕΙΟ ΠΕΙΡΑΙΑ </t>
  </si>
  <si>
    <t>ΝΗΠΙΑΓΩΓΕΙΑ</t>
  </si>
  <si>
    <t>ΠΕ60</t>
  </si>
  <si>
    <t>ΠΕ15</t>
  </si>
  <si>
    <t>ΠΕ09</t>
  </si>
  <si>
    <t>ΠΕ10</t>
  </si>
  <si>
    <t>ΠΕ13</t>
  </si>
  <si>
    <t>ΚΟΙΝΩΝΙΚΕΣ ΕΠΙΣΤΗΜΕΣ</t>
  </si>
  <si>
    <t>ΓΕΩΓΡΑΦΙΑ</t>
  </si>
  <si>
    <t>ΠΕ11</t>
  </si>
  <si>
    <t>ΦΥΣΙΚΗ ΑΓΩΓΗ</t>
  </si>
  <si>
    <t>Όλοι οι εκπαιδευτικοί της ειδικότητας ΠΕ11 όλων των πιλοτικών δημοτικών σχολείων της Αττικής</t>
  </si>
  <si>
    <t>Α/Α</t>
  </si>
  <si>
    <t>Όλα τα δημοτικά της Αττικής</t>
  </si>
  <si>
    <t xml:space="preserve">40ο ΟΛΟΗΜΕΡΟ ΝΗΠΙΑΓΩΓΕΙΟ ΗΡΑΚΛΕΙΟΥ </t>
  </si>
  <si>
    <t xml:space="preserve">ΝΗΠΙΑΓΩΓΕΙΟ ΣΓΟΥΡΟΥ ΡΟΔΟΥ </t>
  </si>
  <si>
    <t xml:space="preserve">ΟΛΟΗΜΕΡΟ ΝΗΠΙΑΓΩΓΕΙΟ ΤΡΥΓΟΝΑΣ ΛΕΣΒΟΥ </t>
  </si>
  <si>
    <t xml:space="preserve">13ο ΟΛΟΗΜΕΡΟ ΝΗΠΙΑΓΩΓΕΙΟ ΠΑΤΡΑΣ </t>
  </si>
  <si>
    <t xml:space="preserve">1ο ΟΛΟΗΜΕΡΟ ΝΗΠΙΑΓΩΓΕΙΟ ΑΓΡΙΝΙΟΥ </t>
  </si>
  <si>
    <t>ΟΛΟΗΜΕΡΟ ΝΗΠΙΑΓΩΓΕΙΟ ΠΕΡΙΓΙΑΛΙΟΥ  (ΚΟΡΙΝΘΙΑΣ)</t>
  </si>
  <si>
    <t>3ο ΠΕΚ ΑΘΗΝΑΣ (20 τμήματα εκπαιδευτικών ΠΕ70, 1 τμήμα ΠΕ19-20 Α/θμιας)</t>
  </si>
  <si>
    <t>ΟΛΟΗΜΕΡΟ ΝΗΠΙΑΓΩΓΕΙΟ ΑΦΡΑΤΙΟΥ (ΕΥΒΟΙΑ)</t>
  </si>
  <si>
    <t>ΟΛΟΗΜΕΡΟ ΝΗΠΙΑΓΩΓΕΙΟ ΑΓ. ΜΑΡΚΟΥ  (ΚΕΡΚΥΡΑ)</t>
  </si>
  <si>
    <t>ΣΤΟ ΠΕΚ ΨΥΧΙΚΟΥ</t>
  </si>
  <si>
    <r>
      <t xml:space="preserve">Όσοι εκπαιδευτικοί ΠΕ04  έχουν ανάθεση στο μάθημα της γεωγραφίας την φετινή χρονιά που εφαρμόζονται πιλοτικά τα νέα προγράμματα σπουδών. </t>
    </r>
    <r>
      <rPr>
        <b/>
        <u val="single"/>
        <sz val="9"/>
        <color indexed="8"/>
        <rFont val="Calibri"/>
        <family val="2"/>
      </rPr>
      <t xml:space="preserve">Αυτό δεν ισχύει για τις άλλες ειδικότητες που μπορεί να έχουν ανάθεση την γεωγραφία.* </t>
    </r>
  </si>
  <si>
    <t>* Υποθέτουμε ότι θα έχουμε μία προσέλευση της τάξης των 25-30 εκπαιδευτικών, γι αυτό προτείνουμε να διαθέσετε τις 2 μικρές σας αίθουσες για τα τμήματα γεωγραφίας. Εναλλακτικά το ένα μικρό τμήμα μπορεί να διατεθεί για τους εκπαιδευτικούς ΠΕ09-ΠΕ13 των κοινωνικών επιστημών.</t>
  </si>
  <si>
    <t>ΠΕ08</t>
  </si>
  <si>
    <t>ΠΕ16</t>
  </si>
  <si>
    <t>ΠΕ32</t>
  </si>
  <si>
    <t>ΣΥΝΟΛΟ ΥΠΕΥΘ. ΠΟΛΙΤΙΣΤΙΚΩΝ ΔΡΑΣΤΗΡΙΟΤΗΤΩΝ ΣΤΗΝ Α/ΘΜΙΑ ΕΚΠΑΙΔΕΥΣΗ</t>
  </si>
  <si>
    <t>ΣΥΝΟΛΟ ΥΠΕΥΘ. ΠΟΛΙΤΙΣΤΙΚΩΝ ΔΡΑΣΤΗΡΙΟΤΗΤΩΝ ΣΤΗΝ Β/ΘΜΙΑ ΕΚΠΑΙΔΕΥΣΗ</t>
  </si>
  <si>
    <t>2ο ΠΕΚ Αθήνας (2 Τμήματα Θεολόγων Β/θμιας, 5 Τμήματα Φιλολόγων Β/θμιας, 2 Τμήματα Μαθηματικών Β/θμιας, 1 τμήμα ΤΠΕ Β/θμιας και 2 τμήματα νηπιαγωγών)</t>
  </si>
  <si>
    <t>1o ΠΕΚ ΑΘΗΝΑΣ  (2 Τμήματα Κοινωνικών Επιστημών Β/θμιας, 2 Τμήματα Γεωγραφίας Β/θμιας, 1 Τμήμα ΤΠΕ Β/θμιας, 5 Τμήματα Φυσικής Αγωγής Α/θμιας &amp; Β/μιας)</t>
  </si>
  <si>
    <r>
      <rPr>
        <b/>
        <sz val="9"/>
        <color indexed="8"/>
        <rFont val="Calibri"/>
        <family val="2"/>
      </rPr>
      <t xml:space="preserve">Προσοχή: </t>
    </r>
    <r>
      <rPr>
        <sz val="9"/>
        <color indexed="8"/>
        <rFont val="Calibri"/>
        <family val="2"/>
      </rPr>
      <t>Το Σάββατο μετά τη 1 μ.μ. θα λειτουργήσουν 3 τμήματα βιωματικών δράσεων. Συγκεκριμένα: 1 τμήμα Σχολικής και Κοινωνικής Ζωής, 1 τμήμα Αειφορίας &amp; Περιβαλλοντικής Εκπαίδευσης και 1 τμήμα Τοπικής Ιστορίας. Οι εκπαιδευτικοί που επιθυμούν να τα παρακολουθήσουν θα πρέπει να το δηλώσουν από την 1η μέρα (την Παρασκευή 4/11/11)</t>
    </r>
  </si>
  <si>
    <t>ΕΞΑΚΤΙΝΩΜΕΝΟ 1ο ΠΕΚ (8 Τμήματα Τέχνης/Πολιτισμού Α/θμιας &amp; Β/θμιας)</t>
  </si>
  <si>
    <t>ΠΛΗΡΟΦΟΡΙΚΗ</t>
  </si>
  <si>
    <t>ΚΑΛΛΙΤΕΧΝΙΚΩΝ</t>
  </si>
  <si>
    <t>ΜΟΥΣΙΚΗΣ</t>
  </si>
  <si>
    <t>ΘΕΑΤΡΙΚΩΝ ΣΠΟΥΔΩΝ</t>
  </si>
  <si>
    <t>ΘΕΟΛΟΓΟΙ</t>
  </si>
  <si>
    <t>ΦΙΛΟΛΟΓΟΙ</t>
  </si>
  <si>
    <t>ΜΑΘΗΜΑΤΙΚΟΙ</t>
  </si>
  <si>
    <t>ΝΗΠΙΑΓΩΓΟΙ</t>
  </si>
  <si>
    <t>Α /Α</t>
  </si>
  <si>
    <t>ΔΑΣΚΑΛΟΙ</t>
  </si>
  <si>
    <t>ΠΛΗΡΟΦΟΡΙΚΗΣ</t>
  </si>
  <si>
    <r>
      <rPr>
        <b/>
        <u val="single"/>
        <sz val="9"/>
        <color indexed="8"/>
        <rFont val="Calibri"/>
        <family val="2"/>
      </rPr>
      <t>Σημείωση:</t>
    </r>
    <r>
      <rPr>
        <b/>
        <sz val="9"/>
        <color indexed="8"/>
        <rFont val="Calibri"/>
        <family val="2"/>
      </rPr>
      <t xml:space="preserve"> Όλοι εκπαιδευτικοί ΠΕ19-20 των πιλοτικών δημοτικών θα επιμορφωθούν στην αίθουσα ΤΠΕ του 3ου ΠΕΚ Αθήνας</t>
    </r>
  </si>
  <si>
    <t>* Όλοι εκπαιδευτικοί ΠΕ19-20 των πιλοτικών δημοτικών θα επιμορφωθούν στην αίθουσα ΤΠΕ του 3ου ΠΕΚ Αθήνας</t>
  </si>
  <si>
    <t>ΠΕΚ ΠΕΙΡΑΙΑ  (6 Τμήματα ΠΕ70 Α/θμιας, 3 Τμήματα Φιλολόγων Β/θμιας και 2 Τμήματα Μαθηματικά Β/θμιας)</t>
  </si>
  <si>
    <t xml:space="preserve"> ανά ειδικότητα και ο αριμός εκπαιδευτικών έχει υπολογιστεί κατ΄ εκτίμηση</t>
  </si>
  <si>
    <t>* Τα σχολεία με μωβ γραμματοσειρά, δεν έχουν αποστείλει στοιχεία πλήθους εκπαιδευτικών</t>
  </si>
  <si>
    <t>ΑΤΤΙΚΗ</t>
  </si>
  <si>
    <t>ΠΕΡΙΦΕΡΕΙΑ</t>
  </si>
  <si>
    <t>1o ΜΟΥΣΙΚΟ ΓΥΜΝΑΣΙΟ ΡΟΔΟΥ</t>
  </si>
  <si>
    <t xml:space="preserve">ΓΥΜΝΑΣΙΟ ΜΕΣΑΡΙΑΣ </t>
  </si>
  <si>
    <t xml:space="preserve">1ο ΓΥΜΝΑΣΙΟ ΜΥΤΙΛΗΝΗΣ </t>
  </si>
  <si>
    <t xml:space="preserve">4ο ΓΥΜΝΑΣΙΟ ΧΙΟΥ </t>
  </si>
  <si>
    <t>1o ΗΜΕΡΗΣΙΟ ΓΥΜΝΑΣΙΟ ΘΗΒΑΣ</t>
  </si>
  <si>
    <t>ΗΜΕΡΗΣΙΟ ΓΥΜΝΑΣΙΟ ΝΕΑΣ ΑΡΤΑΚΗΣ</t>
  </si>
  <si>
    <t>1o ΗΜΕΡΗΣΙΟ ΓΥΜΝΑΣΙΟ ΣΤΥΛΙΔΑΣ</t>
  </si>
  <si>
    <t>1o ΗΜΕΡΗΣΙΟ ΓΥΜΝΑΣΙΟ ΑΜΦΙΣΣΑΣ</t>
  </si>
  <si>
    <t>2ο ΗΜΕΡΗΣΙΟ ΓΥΜΝΑΣΙΟ ΚΕΡΚΥΡΑΣ</t>
  </si>
  <si>
    <r>
      <rPr>
        <b/>
        <sz val="10"/>
        <color indexed="8"/>
        <rFont val="Calibri"/>
        <family val="2"/>
      </rPr>
      <t xml:space="preserve">Προσοχή: </t>
    </r>
    <r>
      <rPr>
        <sz val="10"/>
        <color indexed="8"/>
        <rFont val="Calibri"/>
        <family val="2"/>
      </rPr>
      <t>Το Σάββατο μετά τη 1 μ.μ. θα λειτουργήσουν 3 τμήματα βιωματικών δράσεων. Συγκεκριμένα: 1 τμήμα Σχολικής και Κοινωνικής Ζωής, 1 τμήμα Αειφορίας &amp; Περιβαλλοντικής Εκπαίδευσης και 1 τμήμα Τοπικής Ιστορίας. Οι εκπαιδευτικοί που επιθυμούν να τα παρακολουθήσουν θα πρέπει να το δηλώσουν από την 1η μέρα (την Παρασκευή 4/11/11)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</si>
</sst>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7030A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7030A0"/>
      <name val="Calibri"/>
      <family val="2"/>
    </font>
    <font>
      <b/>
      <u val="single"/>
      <sz val="9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</cellStyleXfs>
  <cellXfs count="183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vertical="center" wrapText="1"/>
      <protection/>
    </xf>
    <xf numFmtId="0" fontId="48" fillId="0" borderId="0" xfId="0" applyFont="1" applyFill="1" applyBorder="1" applyAlignment="1">
      <alignment wrapText="1"/>
    </xf>
    <xf numFmtId="0" fontId="4" fillId="33" borderId="11" xfId="5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4" fillId="33" borderId="12" xfId="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" fillId="0" borderId="10" xfId="56" applyFont="1" applyFill="1" applyBorder="1" applyAlignment="1">
      <alignment vertical="center" wrapText="1"/>
      <protection/>
    </xf>
    <xf numFmtId="0" fontId="50" fillId="0" borderId="10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3" fillId="0" borderId="10" xfId="56" applyFont="1" applyFill="1" applyBorder="1" applyAlignment="1">
      <alignment horizontal="center"/>
      <protection/>
    </xf>
    <xf numFmtId="0" fontId="48" fillId="0" borderId="10" xfId="0" applyFont="1" applyBorder="1" applyAlignment="1">
      <alignment horizontal="center"/>
    </xf>
    <xf numFmtId="0" fontId="49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12" borderId="1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5" borderId="14" xfId="56" applyFont="1" applyFill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56" applyFont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3" fillId="0" borderId="10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0" fontId="0" fillId="0" borderId="0" xfId="0" applyAlignment="1">
      <alignment/>
    </xf>
    <xf numFmtId="0" fontId="3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right"/>
      <protection/>
    </xf>
    <xf numFmtId="0" fontId="49" fillId="36" borderId="10" xfId="0" applyFont="1" applyFill="1" applyBorder="1" applyAlignment="1">
      <alignment/>
    </xf>
    <xf numFmtId="0" fontId="3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right"/>
      <protection/>
    </xf>
    <xf numFmtId="0" fontId="4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37" borderId="10" xfId="0" applyFont="1" applyFill="1" applyBorder="1" applyAlignment="1">
      <alignment wrapText="1"/>
    </xf>
    <xf numFmtId="0" fontId="49" fillId="37" borderId="10" xfId="0" applyFont="1" applyFill="1" applyBorder="1" applyAlignment="1">
      <alignment vertical="center"/>
    </xf>
    <xf numFmtId="0" fontId="49" fillId="37" borderId="10" xfId="0" applyFont="1" applyFill="1" applyBorder="1" applyAlignment="1">
      <alignment vertical="center" wrapText="1"/>
    </xf>
    <xf numFmtId="0" fontId="4" fillId="0" borderId="0" xfId="56" applyFont="1" applyFill="1" applyBorder="1" applyAlignment="1">
      <alignment vertical="center" wrapText="1"/>
      <protection/>
    </xf>
    <xf numFmtId="0" fontId="49" fillId="0" borderId="10" xfId="0" applyFont="1" applyFill="1" applyBorder="1" applyAlignment="1">
      <alignment horizontal="center"/>
    </xf>
    <xf numFmtId="0" fontId="4" fillId="16" borderId="10" xfId="5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10" fillId="33" borderId="11" xfId="56" applyFont="1" applyFill="1" applyBorder="1" applyAlignment="1">
      <alignment horizontal="center" vertical="center" wrapText="1"/>
      <protection/>
    </xf>
    <xf numFmtId="0" fontId="10" fillId="8" borderId="11" xfId="56" applyFont="1" applyFill="1" applyBorder="1" applyAlignment="1">
      <alignment horizontal="center" vertical="center" wrapText="1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52" fillId="0" borderId="14" xfId="0" applyFont="1" applyFill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2" fillId="0" borderId="16" xfId="0" applyFont="1" applyFill="1" applyBorder="1" applyAlignment="1">
      <alignment wrapText="1"/>
    </xf>
    <xf numFmtId="0" fontId="51" fillId="0" borderId="12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7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5" borderId="10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" fillId="35" borderId="17" xfId="56" applyFont="1" applyFill="1" applyBorder="1" applyAlignment="1">
      <alignment horizontal="center" vertical="center" wrapText="1"/>
      <protection/>
    </xf>
    <xf numFmtId="0" fontId="4" fillId="35" borderId="23" xfId="56" applyFont="1" applyFill="1" applyBorder="1" applyAlignment="1">
      <alignment horizontal="center" vertical="center" wrapText="1"/>
      <protection/>
    </xf>
    <xf numFmtId="0" fontId="4" fillId="35" borderId="14" xfId="56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 wrapText="1"/>
      <protection/>
    </xf>
    <xf numFmtId="0" fontId="49" fillId="36" borderId="13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/>
    </xf>
    <xf numFmtId="0" fontId="49" fillId="37" borderId="0" xfId="0" applyFont="1" applyFill="1" applyBorder="1" applyAlignment="1">
      <alignment horizontal="center"/>
    </xf>
    <xf numFmtId="0" fontId="49" fillId="37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7" borderId="17" xfId="0" applyFont="1" applyFill="1" applyBorder="1" applyAlignment="1">
      <alignment horizontal="center" wrapText="1"/>
    </xf>
    <xf numFmtId="0" fontId="49" fillId="37" borderId="23" xfId="0" applyFont="1" applyFill="1" applyBorder="1" applyAlignment="1">
      <alignment horizontal="center" wrapText="1"/>
    </xf>
    <xf numFmtId="0" fontId="49" fillId="37" borderId="14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51" fillId="8" borderId="10" xfId="0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10" fillId="33" borderId="17" xfId="56" applyFont="1" applyFill="1" applyBorder="1" applyAlignment="1">
      <alignment horizontal="center" vertical="center" wrapText="1"/>
      <protection/>
    </xf>
    <xf numFmtId="0" fontId="10" fillId="33" borderId="23" xfId="56" applyFont="1" applyFill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0" fontId="10" fillId="8" borderId="10" xfId="56" applyFont="1" applyFill="1" applyBorder="1" applyAlignment="1">
      <alignment horizontal="center" vertical="center" wrapText="1"/>
      <protection/>
    </xf>
    <xf numFmtId="0" fontId="10" fillId="0" borderId="17" xfId="56" applyFont="1" applyFill="1" applyBorder="1" applyAlignment="1">
      <alignment horizontal="center" vertical="center" wrapText="1"/>
      <protection/>
    </xf>
    <xf numFmtId="0" fontId="10" fillId="0" borderId="14" xfId="56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10" fillId="0" borderId="10" xfId="56" applyFont="1" applyFill="1" applyBorder="1" applyAlignment="1">
      <alignment horizontal="center" vertical="center" wrapText="1"/>
      <protection/>
    </xf>
    <xf numFmtId="0" fontId="52" fillId="0" borderId="2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10" fillId="33" borderId="13" xfId="56" applyFont="1" applyFill="1" applyBorder="1" applyAlignment="1">
      <alignment horizontal="center" vertical="center" wrapText="1"/>
      <protection/>
    </xf>
    <xf numFmtId="0" fontId="10" fillId="33" borderId="11" xfId="56" applyFont="1" applyFill="1" applyBorder="1" applyAlignment="1">
      <alignment horizontal="center" vertical="center" wrapText="1"/>
      <protection/>
    </xf>
    <xf numFmtId="0" fontId="10" fillId="33" borderId="20" xfId="56" applyFont="1" applyFill="1" applyBorder="1" applyAlignment="1">
      <alignment horizontal="center" vertical="center" wrapText="1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" fillId="16" borderId="17" xfId="56" applyFont="1" applyFill="1" applyBorder="1" applyAlignment="1">
      <alignment horizontal="center" vertical="center" wrapText="1"/>
      <protection/>
    </xf>
    <xf numFmtId="0" fontId="4" fillId="16" borderId="23" xfId="56" applyFont="1" applyFill="1" applyBorder="1" applyAlignment="1">
      <alignment horizontal="center" vertical="center" wrapText="1"/>
      <protection/>
    </xf>
    <xf numFmtId="0" fontId="4" fillId="16" borderId="14" xfId="56" applyFont="1" applyFill="1" applyBorder="1" applyAlignment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9" borderId="10" xfId="56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8" fillId="0" borderId="13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" fillId="9" borderId="13" xfId="56" applyFont="1" applyFill="1" applyBorder="1" applyAlignment="1">
      <alignment horizontal="center" vertical="center" wrapText="1"/>
      <protection/>
    </xf>
    <xf numFmtId="0" fontId="4" fillId="9" borderId="12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9" fillId="9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zoomScaleNormal="70" zoomScalePageLayoutView="0" workbookViewId="0" topLeftCell="A16">
      <selection activeCell="N31" sqref="N31"/>
    </sheetView>
  </sheetViews>
  <sheetFormatPr defaultColWidth="9.140625" defaultRowHeight="15"/>
  <cols>
    <col min="1" max="1" width="2.140625" style="0" bestFit="1" customWidth="1"/>
    <col min="2" max="2" width="12.28125" style="0" customWidth="1"/>
    <col min="3" max="3" width="7.28125" style="0" customWidth="1"/>
    <col min="4" max="4" width="6.00390625" style="0" customWidth="1"/>
    <col min="5" max="5" width="6.421875" style="0" customWidth="1"/>
    <col min="6" max="6" width="6.7109375" style="0" customWidth="1"/>
    <col min="7" max="7" width="7.7109375" style="0" customWidth="1"/>
    <col min="8" max="8" width="16.8515625" style="0" customWidth="1"/>
    <col min="9" max="9" width="11.00390625" style="0" bestFit="1" customWidth="1"/>
    <col min="10" max="10" width="11.7109375" style="0" customWidth="1"/>
    <col min="11" max="11" width="4.140625" style="0" bestFit="1" customWidth="1"/>
    <col min="13" max="13" width="3.140625" style="0" customWidth="1"/>
    <col min="14" max="14" width="10.7109375" style="0" customWidth="1"/>
  </cols>
  <sheetData>
    <row r="1" spans="1:11" ht="30" customHeight="1">
      <c r="A1" s="90" t="s">
        <v>110</v>
      </c>
      <c r="B1" s="90"/>
      <c r="C1" s="90"/>
      <c r="D1" s="90"/>
      <c r="E1" s="90"/>
      <c r="F1" s="90"/>
      <c r="G1" s="90"/>
      <c r="H1" s="90"/>
      <c r="I1" s="90"/>
      <c r="J1" s="90"/>
      <c r="K1" s="12"/>
    </row>
    <row r="2" spans="2:11" ht="15">
      <c r="B2" s="91" t="s">
        <v>41</v>
      </c>
      <c r="C2" s="14" t="s">
        <v>82</v>
      </c>
      <c r="D2" s="14" t="s">
        <v>83</v>
      </c>
      <c r="E2" s="14" t="s">
        <v>84</v>
      </c>
      <c r="F2" s="14" t="s">
        <v>81</v>
      </c>
      <c r="G2" s="20" t="s">
        <v>4</v>
      </c>
      <c r="H2" s="20" t="s">
        <v>73</v>
      </c>
      <c r="I2" s="108" t="s">
        <v>87</v>
      </c>
      <c r="J2" s="108"/>
      <c r="K2" s="11"/>
    </row>
    <row r="3" spans="2:12" ht="24">
      <c r="B3" s="92"/>
      <c r="C3" s="100" t="s">
        <v>85</v>
      </c>
      <c r="D3" s="101"/>
      <c r="E3" s="101"/>
      <c r="F3" s="102"/>
      <c r="G3" s="41" t="s">
        <v>113</v>
      </c>
      <c r="H3" s="42" t="s">
        <v>86</v>
      </c>
      <c r="I3" s="90" t="s">
        <v>88</v>
      </c>
      <c r="J3" s="90"/>
      <c r="K3" s="12"/>
      <c r="L3" s="21"/>
    </row>
    <row r="4" spans="1:14" ht="60" customHeight="1">
      <c r="A4" s="1">
        <v>1</v>
      </c>
      <c r="B4" s="5" t="s">
        <v>48</v>
      </c>
      <c r="C4" s="5">
        <v>0</v>
      </c>
      <c r="D4" s="5">
        <v>0</v>
      </c>
      <c r="E4" s="16">
        <v>0</v>
      </c>
      <c r="F4" s="16">
        <v>1</v>
      </c>
      <c r="G4" s="16">
        <v>4</v>
      </c>
      <c r="H4" s="103" t="s">
        <v>102</v>
      </c>
      <c r="I4" s="16">
        <v>2</v>
      </c>
      <c r="J4" s="106" t="s">
        <v>89</v>
      </c>
      <c r="K4" s="13"/>
      <c r="L4" s="11"/>
      <c r="M4" s="15"/>
      <c r="N4" s="15"/>
    </row>
    <row r="5" spans="1:14" ht="48.75">
      <c r="A5" s="1">
        <v>2</v>
      </c>
      <c r="B5" s="5" t="s">
        <v>47</v>
      </c>
      <c r="C5" s="5"/>
      <c r="D5" s="5"/>
      <c r="E5" s="16">
        <v>1</v>
      </c>
      <c r="F5" s="16">
        <v>1</v>
      </c>
      <c r="G5" s="16">
        <v>4</v>
      </c>
      <c r="H5" s="104"/>
      <c r="I5" s="16">
        <v>2</v>
      </c>
      <c r="J5" s="107"/>
      <c r="K5" s="13"/>
      <c r="L5" s="38"/>
      <c r="M5" s="12"/>
      <c r="N5" s="13"/>
    </row>
    <row r="6" spans="1:14" ht="36.75">
      <c r="A6" s="1">
        <v>3</v>
      </c>
      <c r="B6" s="5" t="s">
        <v>50</v>
      </c>
      <c r="C6" s="5"/>
      <c r="D6" s="5"/>
      <c r="E6" s="16">
        <v>1</v>
      </c>
      <c r="F6" s="16">
        <v>1</v>
      </c>
      <c r="G6" s="16">
        <v>3</v>
      </c>
      <c r="H6" s="104"/>
      <c r="I6" s="16">
        <v>1</v>
      </c>
      <c r="J6" s="107"/>
      <c r="K6" s="13"/>
      <c r="L6" s="38"/>
      <c r="M6" s="12"/>
      <c r="N6" s="13"/>
    </row>
    <row r="7" spans="1:14" ht="36.75">
      <c r="A7" s="1">
        <v>4</v>
      </c>
      <c r="B7" s="27" t="s">
        <v>58</v>
      </c>
      <c r="C7" s="5"/>
      <c r="D7" s="5"/>
      <c r="E7" s="16">
        <v>1</v>
      </c>
      <c r="F7" s="16">
        <v>1</v>
      </c>
      <c r="G7" s="87" t="s">
        <v>101</v>
      </c>
      <c r="H7" s="104"/>
      <c r="I7" s="16">
        <v>2</v>
      </c>
      <c r="J7" s="107"/>
      <c r="K7" s="13"/>
      <c r="L7" s="38"/>
      <c r="M7" s="12"/>
      <c r="N7" s="13"/>
    </row>
    <row r="8" spans="1:14" ht="36.75">
      <c r="A8" s="1">
        <v>5</v>
      </c>
      <c r="B8" s="5" t="s">
        <v>59</v>
      </c>
      <c r="C8" s="5">
        <v>1</v>
      </c>
      <c r="D8" s="5"/>
      <c r="E8" s="17"/>
      <c r="F8" s="16">
        <v>1</v>
      </c>
      <c r="G8" s="88"/>
      <c r="H8" s="104"/>
      <c r="I8" s="22">
        <v>3</v>
      </c>
      <c r="J8" s="107"/>
      <c r="K8" s="13"/>
      <c r="L8" s="38"/>
      <c r="M8" s="12"/>
      <c r="N8" s="13"/>
    </row>
    <row r="9" spans="1:14" ht="48.75">
      <c r="A9" s="1">
        <v>6</v>
      </c>
      <c r="B9" s="27" t="s">
        <v>60</v>
      </c>
      <c r="C9" s="5"/>
      <c r="D9" s="5">
        <v>1</v>
      </c>
      <c r="E9" s="16"/>
      <c r="F9" s="16">
        <v>1</v>
      </c>
      <c r="G9" s="89"/>
      <c r="H9" s="104"/>
      <c r="I9" s="16">
        <v>2</v>
      </c>
      <c r="J9" s="107"/>
      <c r="K9" s="18"/>
      <c r="L9" s="38"/>
      <c r="M9" s="12"/>
      <c r="N9" s="13"/>
    </row>
    <row r="10" spans="1:14" ht="36.75">
      <c r="A10" s="1">
        <v>7</v>
      </c>
      <c r="B10" s="27" t="s">
        <v>52</v>
      </c>
      <c r="C10" s="5"/>
      <c r="D10" s="5"/>
      <c r="E10" s="16">
        <v>1</v>
      </c>
      <c r="F10" s="16">
        <v>1</v>
      </c>
      <c r="G10" s="16">
        <v>3</v>
      </c>
      <c r="H10" s="104"/>
      <c r="I10" s="16">
        <v>2</v>
      </c>
      <c r="J10" s="107"/>
      <c r="K10" s="18"/>
      <c r="L10" s="38"/>
      <c r="M10" s="12"/>
      <c r="N10" s="13"/>
    </row>
    <row r="11" spans="2:14" ht="36.75">
      <c r="B11" s="27" t="s">
        <v>61</v>
      </c>
      <c r="C11" s="5"/>
      <c r="D11" s="5"/>
      <c r="E11" s="16">
        <v>1</v>
      </c>
      <c r="F11" s="16">
        <v>1</v>
      </c>
      <c r="G11" s="87" t="s">
        <v>101</v>
      </c>
      <c r="H11" s="104"/>
      <c r="I11" s="16">
        <v>2</v>
      </c>
      <c r="J11" s="107"/>
      <c r="K11" s="15"/>
      <c r="L11" s="38"/>
      <c r="M11" s="12"/>
      <c r="N11" s="39"/>
    </row>
    <row r="12" spans="2:14" ht="36.75">
      <c r="B12" s="5" t="s">
        <v>62</v>
      </c>
      <c r="C12" s="5"/>
      <c r="D12" s="5"/>
      <c r="E12" s="16">
        <v>1</v>
      </c>
      <c r="F12" s="16">
        <v>1</v>
      </c>
      <c r="G12" s="89"/>
      <c r="H12" s="104"/>
      <c r="I12" s="16">
        <v>1</v>
      </c>
      <c r="J12" s="107"/>
      <c r="L12" s="38"/>
      <c r="M12" s="12"/>
      <c r="N12" s="39"/>
    </row>
    <row r="13" spans="2:14" ht="36.75">
      <c r="B13" s="5" t="s">
        <v>46</v>
      </c>
      <c r="C13" s="5"/>
      <c r="D13" s="5"/>
      <c r="E13" s="16">
        <v>1</v>
      </c>
      <c r="F13" s="16">
        <v>1</v>
      </c>
      <c r="G13" s="16">
        <v>3</v>
      </c>
      <c r="H13" s="104"/>
      <c r="I13" s="16">
        <v>2</v>
      </c>
      <c r="J13" s="107"/>
      <c r="L13" s="38"/>
      <c r="M13" s="12"/>
      <c r="N13" s="39"/>
    </row>
    <row r="14" spans="2:14" ht="48.75">
      <c r="B14" s="27" t="s">
        <v>51</v>
      </c>
      <c r="C14" s="5"/>
      <c r="D14" s="5"/>
      <c r="E14" s="16"/>
      <c r="F14" s="16">
        <v>1</v>
      </c>
      <c r="G14" s="16">
        <v>3</v>
      </c>
      <c r="H14" s="104"/>
      <c r="I14" s="16">
        <v>2</v>
      </c>
      <c r="J14" s="107"/>
      <c r="L14" s="36"/>
      <c r="M14" s="15"/>
      <c r="N14" s="15"/>
    </row>
    <row r="15" spans="2:14" ht="36.75">
      <c r="B15" s="27" t="s">
        <v>63</v>
      </c>
      <c r="C15" s="5"/>
      <c r="D15" s="5"/>
      <c r="E15" s="16"/>
      <c r="F15" s="16">
        <v>1</v>
      </c>
      <c r="G15" s="40" t="s">
        <v>101</v>
      </c>
      <c r="H15" s="104"/>
      <c r="I15" s="16">
        <v>2</v>
      </c>
      <c r="J15" s="107"/>
      <c r="L15" s="36"/>
      <c r="M15" s="15"/>
      <c r="N15" s="15"/>
    </row>
    <row r="16" spans="2:10" ht="36.75">
      <c r="B16" s="5" t="s">
        <v>43</v>
      </c>
      <c r="C16" s="5"/>
      <c r="D16" s="5">
        <v>1</v>
      </c>
      <c r="E16" s="16"/>
      <c r="F16" s="16">
        <v>1</v>
      </c>
      <c r="G16" s="16">
        <v>2</v>
      </c>
      <c r="H16" s="104"/>
      <c r="I16" s="16">
        <v>3</v>
      </c>
      <c r="J16" s="107"/>
    </row>
    <row r="17" spans="2:10" ht="36.75">
      <c r="B17" s="5" t="s">
        <v>44</v>
      </c>
      <c r="C17" s="5"/>
      <c r="D17" s="5"/>
      <c r="E17" s="16"/>
      <c r="F17" s="16">
        <v>1</v>
      </c>
      <c r="G17" s="16">
        <v>3</v>
      </c>
      <c r="H17" s="104"/>
      <c r="I17" s="16">
        <v>2</v>
      </c>
      <c r="J17" s="107"/>
    </row>
    <row r="18" spans="2:10" ht="36.75">
      <c r="B18" s="27" t="s">
        <v>45</v>
      </c>
      <c r="C18" s="5"/>
      <c r="D18" s="5"/>
      <c r="E18" s="16"/>
      <c r="F18" s="16">
        <v>1</v>
      </c>
      <c r="G18" s="16">
        <v>3</v>
      </c>
      <c r="H18" s="104"/>
      <c r="I18" s="16">
        <v>2</v>
      </c>
      <c r="J18" s="107"/>
    </row>
    <row r="19" spans="2:10" ht="24.75">
      <c r="B19" s="27" t="s">
        <v>64</v>
      </c>
      <c r="C19" s="5"/>
      <c r="D19" s="5"/>
      <c r="E19" s="16"/>
      <c r="F19" s="16">
        <v>1</v>
      </c>
      <c r="G19" s="87" t="s">
        <v>101</v>
      </c>
      <c r="H19" s="104"/>
      <c r="I19" s="16">
        <v>2</v>
      </c>
      <c r="J19" s="107"/>
    </row>
    <row r="20" spans="2:10" ht="24.75">
      <c r="B20" s="5" t="s">
        <v>65</v>
      </c>
      <c r="C20" s="5"/>
      <c r="D20" s="5"/>
      <c r="E20" s="16"/>
      <c r="F20" s="16">
        <v>1</v>
      </c>
      <c r="G20" s="88"/>
      <c r="H20" s="104"/>
      <c r="I20" s="16">
        <v>2</v>
      </c>
      <c r="J20" s="107"/>
    </row>
    <row r="21" spans="2:10" ht="36.75">
      <c r="B21" s="5" t="s">
        <v>66</v>
      </c>
      <c r="C21" s="5"/>
      <c r="D21" s="5"/>
      <c r="E21" s="16"/>
      <c r="F21" s="16">
        <v>1</v>
      </c>
      <c r="G21" s="88"/>
      <c r="H21" s="104"/>
      <c r="I21" s="16">
        <v>2</v>
      </c>
      <c r="J21" s="107"/>
    </row>
    <row r="22" spans="2:10" ht="36.75">
      <c r="B22" s="5" t="s">
        <v>67</v>
      </c>
      <c r="C22" s="5"/>
      <c r="D22" s="5"/>
      <c r="E22" s="16"/>
      <c r="F22" s="16">
        <v>1</v>
      </c>
      <c r="G22" s="88"/>
      <c r="H22" s="104"/>
      <c r="I22" s="16">
        <v>1</v>
      </c>
      <c r="J22" s="107"/>
    </row>
    <row r="23" spans="2:10" ht="36.75">
      <c r="B23" s="5" t="s">
        <v>68</v>
      </c>
      <c r="C23" s="5"/>
      <c r="D23" s="5">
        <v>2</v>
      </c>
      <c r="E23" s="16">
        <v>1</v>
      </c>
      <c r="F23" s="16"/>
      <c r="G23" s="88"/>
      <c r="H23" s="104"/>
      <c r="I23" s="16">
        <v>2</v>
      </c>
      <c r="J23" s="107"/>
    </row>
    <row r="24" spans="2:10" ht="36.75">
      <c r="B24" s="5" t="s">
        <v>69</v>
      </c>
      <c r="C24" s="5">
        <v>0</v>
      </c>
      <c r="D24" s="5">
        <v>1</v>
      </c>
      <c r="E24" s="16">
        <v>0</v>
      </c>
      <c r="F24" s="16">
        <v>1</v>
      </c>
      <c r="G24" s="88"/>
      <c r="H24" s="104"/>
      <c r="I24" s="16">
        <v>3</v>
      </c>
      <c r="J24" s="107"/>
    </row>
    <row r="25" spans="2:10" ht="36.75">
      <c r="B25" s="5" t="s">
        <v>70</v>
      </c>
      <c r="C25" s="5"/>
      <c r="D25" s="5"/>
      <c r="E25" s="16">
        <v>1</v>
      </c>
      <c r="F25" s="16">
        <v>1</v>
      </c>
      <c r="G25" s="88"/>
      <c r="H25" s="104"/>
      <c r="I25" s="16">
        <v>2</v>
      </c>
      <c r="J25" s="107"/>
    </row>
    <row r="26" spans="2:10" ht="36.75">
      <c r="B26" s="27" t="s">
        <v>71</v>
      </c>
      <c r="C26" s="5">
        <v>0</v>
      </c>
      <c r="D26" s="5">
        <v>0</v>
      </c>
      <c r="E26" s="16"/>
      <c r="F26" s="16">
        <v>1</v>
      </c>
      <c r="G26" s="89"/>
      <c r="H26" s="104"/>
      <c r="I26" s="16">
        <v>2</v>
      </c>
      <c r="J26" s="107"/>
    </row>
    <row r="27" spans="2:10" ht="36.75">
      <c r="B27" s="19" t="s">
        <v>53</v>
      </c>
      <c r="C27" s="17">
        <f>SUM(C4:C26)</f>
        <v>1</v>
      </c>
      <c r="D27" s="17">
        <f>SUM(D4:D26)</f>
        <v>5</v>
      </c>
      <c r="E27" s="17">
        <f>SUM(E4:E26)</f>
        <v>9</v>
      </c>
      <c r="F27" s="17">
        <f>SUM(F4:F26)</f>
        <v>22</v>
      </c>
      <c r="G27" s="17">
        <f>SUM(G4:G26)</f>
        <v>28</v>
      </c>
      <c r="H27" s="105"/>
      <c r="I27" s="17">
        <f>SUM(I4:I26)</f>
        <v>46</v>
      </c>
      <c r="J27" s="17">
        <v>54</v>
      </c>
    </row>
    <row r="28" spans="2:10" ht="24.75">
      <c r="B28" s="19" t="s">
        <v>54</v>
      </c>
      <c r="C28" s="99">
        <v>2</v>
      </c>
      <c r="D28" s="99"/>
      <c r="E28" s="99"/>
      <c r="F28" s="99"/>
      <c r="G28" s="24">
        <v>1</v>
      </c>
      <c r="H28" s="7">
        <v>2</v>
      </c>
      <c r="I28" s="17">
        <v>2</v>
      </c>
      <c r="J28" s="17">
        <v>3</v>
      </c>
    </row>
    <row r="30" spans="2:10" ht="24" customHeight="1">
      <c r="B30" s="37" t="s">
        <v>56</v>
      </c>
      <c r="C30" s="24">
        <f>SUM(C27+D27+E27+F27+G27+I27+J27)</f>
        <v>165</v>
      </c>
      <c r="D30" s="93" t="s">
        <v>103</v>
      </c>
      <c r="E30" s="94"/>
      <c r="F30" s="94"/>
      <c r="G30" s="95"/>
      <c r="H30" s="93" t="s">
        <v>111</v>
      </c>
      <c r="I30" s="94"/>
      <c r="J30" s="95"/>
    </row>
    <row r="31" spans="2:10" ht="90" customHeight="1">
      <c r="B31" s="37" t="s">
        <v>57</v>
      </c>
      <c r="C31" s="24">
        <f>SUM(C28+G28+H28+I28+J28)</f>
        <v>10</v>
      </c>
      <c r="D31" s="96"/>
      <c r="E31" s="97"/>
      <c r="F31" s="97"/>
      <c r="G31" s="98"/>
      <c r="H31" s="96"/>
      <c r="I31" s="97"/>
      <c r="J31" s="98"/>
    </row>
    <row r="33" ht="15">
      <c r="B33" s="64" t="s">
        <v>128</v>
      </c>
    </row>
    <row r="34" ht="15">
      <c r="B34" s="64" t="s">
        <v>127</v>
      </c>
    </row>
  </sheetData>
  <sheetProtection/>
  <mergeCells count="13">
    <mergeCell ref="J4:J26"/>
    <mergeCell ref="I3:J3"/>
    <mergeCell ref="I2:J2"/>
    <mergeCell ref="G7:G9"/>
    <mergeCell ref="G11:G12"/>
    <mergeCell ref="G19:G26"/>
    <mergeCell ref="A1:J1"/>
    <mergeCell ref="B2:B3"/>
    <mergeCell ref="D30:G31"/>
    <mergeCell ref="H30:J31"/>
    <mergeCell ref="C28:F28"/>
    <mergeCell ref="C3:F3"/>
    <mergeCell ref="H4:H27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60" zoomScaleNormal="70" zoomScalePageLayoutView="0" workbookViewId="0" topLeftCell="A28">
      <selection activeCell="N39" sqref="N39"/>
    </sheetView>
  </sheetViews>
  <sheetFormatPr defaultColWidth="9.140625" defaultRowHeight="15"/>
  <cols>
    <col min="1" max="1" width="4.421875" style="0" bestFit="1" customWidth="1"/>
    <col min="2" max="2" width="9.8515625" style="0" customWidth="1"/>
    <col min="5" max="5" width="3.00390625" style="50" customWidth="1"/>
    <col min="6" max="6" width="4.140625" style="50" bestFit="1" customWidth="1"/>
    <col min="7" max="7" width="12.421875" style="0" customWidth="1"/>
    <col min="9" max="9" width="9.28125" style="0" customWidth="1"/>
    <col min="10" max="10" width="13.140625" style="0" customWidth="1"/>
    <col min="11" max="11" width="14.28125" style="50" customWidth="1"/>
  </cols>
  <sheetData>
    <row r="1" spans="1:11" s="43" customFormat="1" ht="15">
      <c r="A1" s="114" t="s">
        <v>112</v>
      </c>
      <c r="B1" s="114"/>
      <c r="C1" s="114"/>
      <c r="D1" s="114"/>
      <c r="E1" s="114"/>
      <c r="F1" s="114"/>
      <c r="G1" s="114"/>
      <c r="H1" s="114"/>
      <c r="I1" s="114"/>
      <c r="J1" s="115"/>
      <c r="K1" s="56"/>
    </row>
    <row r="2" spans="1:11" ht="15">
      <c r="A2" s="109" t="s">
        <v>121</v>
      </c>
      <c r="B2" s="109" t="s">
        <v>41</v>
      </c>
      <c r="C2" s="53" t="s">
        <v>104</v>
      </c>
      <c r="D2" s="53" t="s">
        <v>105</v>
      </c>
      <c r="E2" s="111"/>
      <c r="F2" s="109" t="s">
        <v>90</v>
      </c>
      <c r="G2" s="109" t="s">
        <v>40</v>
      </c>
      <c r="H2" s="53" t="s">
        <v>104</v>
      </c>
      <c r="I2" s="53" t="s">
        <v>105</v>
      </c>
      <c r="J2" s="53" t="s">
        <v>106</v>
      </c>
      <c r="K2" s="57"/>
    </row>
    <row r="3" spans="1:11" s="50" customFormat="1" ht="24.75">
      <c r="A3" s="110"/>
      <c r="B3" s="110"/>
      <c r="C3" s="58" t="s">
        <v>114</v>
      </c>
      <c r="D3" s="59" t="s">
        <v>115</v>
      </c>
      <c r="E3" s="112"/>
      <c r="F3" s="110"/>
      <c r="G3" s="110"/>
      <c r="H3" s="58" t="s">
        <v>114</v>
      </c>
      <c r="I3" s="59" t="s">
        <v>115</v>
      </c>
      <c r="J3" s="60" t="s">
        <v>116</v>
      </c>
      <c r="K3" s="57"/>
    </row>
    <row r="4" spans="1:10" ht="60.75">
      <c r="A4" s="44">
        <v>1</v>
      </c>
      <c r="B4" s="5" t="s">
        <v>48</v>
      </c>
      <c r="C4" s="48">
        <v>1</v>
      </c>
      <c r="D4" s="51">
        <v>1</v>
      </c>
      <c r="E4" s="112"/>
      <c r="F4" s="62">
        <v>1</v>
      </c>
      <c r="G4" s="5" t="s">
        <v>6</v>
      </c>
      <c r="H4" s="45">
        <v>1</v>
      </c>
      <c r="I4" s="45">
        <v>1</v>
      </c>
      <c r="J4" s="45">
        <v>1</v>
      </c>
    </row>
    <row r="5" spans="1:11" ht="60.75">
      <c r="A5" s="44">
        <v>2</v>
      </c>
      <c r="B5" s="5" t="s">
        <v>47</v>
      </c>
      <c r="C5" s="48">
        <v>2</v>
      </c>
      <c r="D5" s="51">
        <v>2</v>
      </c>
      <c r="E5" s="112"/>
      <c r="F5" s="62">
        <v>2</v>
      </c>
      <c r="G5" s="5" t="s">
        <v>10</v>
      </c>
      <c r="H5" s="45"/>
      <c r="I5" s="45">
        <v>2</v>
      </c>
      <c r="J5" s="45">
        <v>1</v>
      </c>
      <c r="K5" s="54"/>
    </row>
    <row r="6" spans="1:11" ht="60.75">
      <c r="A6" s="44">
        <v>3</v>
      </c>
      <c r="B6" s="5" t="s">
        <v>50</v>
      </c>
      <c r="C6" s="48">
        <v>1</v>
      </c>
      <c r="D6" s="51">
        <v>1</v>
      </c>
      <c r="E6" s="112"/>
      <c r="F6" s="62">
        <v>3</v>
      </c>
      <c r="G6" s="5" t="s">
        <v>11</v>
      </c>
      <c r="H6" s="45">
        <v>0</v>
      </c>
      <c r="I6" s="45">
        <v>1</v>
      </c>
      <c r="J6" s="45">
        <v>0</v>
      </c>
      <c r="K6" s="54"/>
    </row>
    <row r="7" spans="1:11" ht="48.75">
      <c r="A7" s="44">
        <v>4</v>
      </c>
      <c r="B7" s="27" t="s">
        <v>58</v>
      </c>
      <c r="C7" s="48">
        <v>1</v>
      </c>
      <c r="D7" s="51">
        <v>1</v>
      </c>
      <c r="E7" s="112"/>
      <c r="F7" s="62">
        <v>4</v>
      </c>
      <c r="G7" s="5" t="s">
        <v>12</v>
      </c>
      <c r="H7" s="45"/>
      <c r="I7" s="45">
        <v>1</v>
      </c>
      <c r="J7" s="45">
        <v>1</v>
      </c>
      <c r="K7" s="54"/>
    </row>
    <row r="8" spans="1:11" ht="48.75">
      <c r="A8" s="44">
        <v>5</v>
      </c>
      <c r="B8" s="5" t="s">
        <v>59</v>
      </c>
      <c r="C8" s="49">
        <v>1</v>
      </c>
      <c r="D8" s="49">
        <v>1</v>
      </c>
      <c r="E8" s="112"/>
      <c r="F8" s="62">
        <v>5</v>
      </c>
      <c r="G8" s="5" t="s">
        <v>13</v>
      </c>
      <c r="H8" s="45">
        <v>1</v>
      </c>
      <c r="I8" s="45">
        <v>1</v>
      </c>
      <c r="J8" s="45">
        <v>1</v>
      </c>
      <c r="K8" s="54"/>
    </row>
    <row r="9" spans="1:11" ht="60.75">
      <c r="A9" s="44">
        <v>6</v>
      </c>
      <c r="B9" s="27" t="s">
        <v>60</v>
      </c>
      <c r="C9" s="48">
        <v>1</v>
      </c>
      <c r="D9" s="51">
        <v>1</v>
      </c>
      <c r="E9" s="112"/>
      <c r="F9" s="62">
        <v>6</v>
      </c>
      <c r="G9" s="27" t="s">
        <v>14</v>
      </c>
      <c r="H9" s="45">
        <v>1</v>
      </c>
      <c r="I9" s="45">
        <v>1</v>
      </c>
      <c r="J9" s="45">
        <v>1</v>
      </c>
      <c r="K9" s="54"/>
    </row>
    <row r="10" spans="1:11" ht="48.75">
      <c r="A10" s="44">
        <v>7</v>
      </c>
      <c r="B10" s="27" t="s">
        <v>52</v>
      </c>
      <c r="C10" s="48">
        <v>1</v>
      </c>
      <c r="D10" s="51">
        <v>1</v>
      </c>
      <c r="E10" s="112"/>
      <c r="F10" s="62">
        <v>7</v>
      </c>
      <c r="G10" s="5" t="s">
        <v>5</v>
      </c>
      <c r="H10" s="45">
        <v>1</v>
      </c>
      <c r="I10" s="45">
        <v>1</v>
      </c>
      <c r="J10" s="45">
        <v>1</v>
      </c>
      <c r="K10" s="54"/>
    </row>
    <row r="11" spans="1:11" ht="48.75">
      <c r="A11" s="44">
        <v>8</v>
      </c>
      <c r="B11" s="27" t="s">
        <v>61</v>
      </c>
      <c r="C11" s="48">
        <v>1</v>
      </c>
      <c r="D11" s="51">
        <v>1</v>
      </c>
      <c r="E11" s="112"/>
      <c r="F11" s="62">
        <v>8</v>
      </c>
      <c r="G11" s="5" t="s">
        <v>15</v>
      </c>
      <c r="H11" s="45">
        <v>1</v>
      </c>
      <c r="I11" s="45">
        <v>1</v>
      </c>
      <c r="J11" s="45">
        <v>1</v>
      </c>
      <c r="K11" s="54"/>
    </row>
    <row r="12" spans="1:11" ht="60.75">
      <c r="A12" s="44">
        <v>9</v>
      </c>
      <c r="B12" s="5" t="s">
        <v>62</v>
      </c>
      <c r="C12" s="48">
        <v>1</v>
      </c>
      <c r="D12" s="51">
        <v>1</v>
      </c>
      <c r="E12" s="112"/>
      <c r="F12" s="62">
        <v>9</v>
      </c>
      <c r="G12" s="5" t="s">
        <v>16</v>
      </c>
      <c r="H12" s="45">
        <v>1</v>
      </c>
      <c r="I12" s="45">
        <v>1</v>
      </c>
      <c r="J12" s="45"/>
      <c r="K12" s="54"/>
    </row>
    <row r="13" spans="1:11" ht="48.75">
      <c r="A13" s="44">
        <v>10</v>
      </c>
      <c r="B13" s="5" t="s">
        <v>46</v>
      </c>
      <c r="C13" s="48">
        <v>1</v>
      </c>
      <c r="D13" s="51">
        <v>1</v>
      </c>
      <c r="E13" s="112"/>
      <c r="F13" s="62">
        <v>10</v>
      </c>
      <c r="G13" s="5" t="s">
        <v>17</v>
      </c>
      <c r="H13" s="45">
        <v>1</v>
      </c>
      <c r="I13" s="45">
        <v>1</v>
      </c>
      <c r="J13" s="45">
        <v>1</v>
      </c>
      <c r="K13" s="54"/>
    </row>
    <row r="14" spans="1:11" ht="60.75">
      <c r="A14" s="44">
        <v>11</v>
      </c>
      <c r="B14" s="27" t="s">
        <v>51</v>
      </c>
      <c r="C14" s="48">
        <v>1</v>
      </c>
      <c r="D14" s="51">
        <v>1</v>
      </c>
      <c r="E14" s="112"/>
      <c r="F14" s="62">
        <v>11</v>
      </c>
      <c r="G14" s="5" t="s">
        <v>18</v>
      </c>
      <c r="H14" s="45">
        <v>1</v>
      </c>
      <c r="I14" s="45">
        <v>1</v>
      </c>
      <c r="J14" s="45"/>
      <c r="K14" s="54"/>
    </row>
    <row r="15" spans="1:11" ht="48.75">
      <c r="A15" s="44">
        <v>12</v>
      </c>
      <c r="B15" s="27" t="s">
        <v>63</v>
      </c>
      <c r="C15" s="48">
        <v>1</v>
      </c>
      <c r="D15" s="51">
        <v>1</v>
      </c>
      <c r="E15" s="112"/>
      <c r="F15" s="62">
        <v>12</v>
      </c>
      <c r="G15" s="27" t="s">
        <v>19</v>
      </c>
      <c r="H15" s="45">
        <v>1</v>
      </c>
      <c r="I15" s="45">
        <v>1</v>
      </c>
      <c r="J15" s="45"/>
      <c r="K15" s="54"/>
    </row>
    <row r="16" spans="1:11" ht="60.75">
      <c r="A16" s="44">
        <v>13</v>
      </c>
      <c r="B16" s="5" t="s">
        <v>43</v>
      </c>
      <c r="C16" s="48">
        <v>1</v>
      </c>
      <c r="D16" s="51">
        <v>1</v>
      </c>
      <c r="E16" s="112"/>
      <c r="F16" s="62">
        <v>13</v>
      </c>
      <c r="G16" s="5" t="s">
        <v>0</v>
      </c>
      <c r="H16" s="45">
        <v>1</v>
      </c>
      <c r="I16" s="45">
        <v>1</v>
      </c>
      <c r="J16" s="45">
        <v>1</v>
      </c>
      <c r="K16" s="54"/>
    </row>
    <row r="17" spans="1:11" ht="48.75">
      <c r="A17" s="44">
        <v>14</v>
      </c>
      <c r="B17" s="5" t="s">
        <v>44</v>
      </c>
      <c r="C17" s="48">
        <v>1</v>
      </c>
      <c r="D17" s="51">
        <v>1</v>
      </c>
      <c r="E17" s="112"/>
      <c r="F17" s="62">
        <v>14</v>
      </c>
      <c r="G17" s="5" t="s">
        <v>1</v>
      </c>
      <c r="H17" s="45">
        <v>1</v>
      </c>
      <c r="I17" s="45">
        <v>1</v>
      </c>
      <c r="J17" s="45">
        <v>1</v>
      </c>
      <c r="K17" s="54"/>
    </row>
    <row r="18" spans="1:11" ht="60.75">
      <c r="A18" s="44">
        <v>15</v>
      </c>
      <c r="B18" s="27" t="s">
        <v>45</v>
      </c>
      <c r="C18" s="48">
        <v>1</v>
      </c>
      <c r="D18" s="51">
        <v>1</v>
      </c>
      <c r="E18" s="112"/>
      <c r="F18" s="62">
        <v>15</v>
      </c>
      <c r="G18" s="5" t="s">
        <v>2</v>
      </c>
      <c r="H18" s="45">
        <v>1</v>
      </c>
      <c r="I18" s="45">
        <v>1</v>
      </c>
      <c r="J18" s="45">
        <v>1</v>
      </c>
      <c r="K18" s="54"/>
    </row>
    <row r="19" spans="1:11" ht="36.75">
      <c r="A19" s="44">
        <v>16</v>
      </c>
      <c r="B19" s="27" t="s">
        <v>64</v>
      </c>
      <c r="C19" s="48">
        <v>1</v>
      </c>
      <c r="D19" s="51">
        <v>1</v>
      </c>
      <c r="E19" s="112"/>
      <c r="F19" s="62">
        <v>16</v>
      </c>
      <c r="G19" s="5" t="s">
        <v>20</v>
      </c>
      <c r="H19" s="45">
        <v>1</v>
      </c>
      <c r="I19" s="45">
        <v>1</v>
      </c>
      <c r="J19" s="45">
        <v>1</v>
      </c>
      <c r="K19" s="54"/>
    </row>
    <row r="20" spans="1:11" ht="36.75">
      <c r="A20" s="44">
        <v>17</v>
      </c>
      <c r="B20" s="5" t="s">
        <v>65</v>
      </c>
      <c r="C20" s="48">
        <v>1</v>
      </c>
      <c r="D20" s="51">
        <v>1</v>
      </c>
      <c r="E20" s="112"/>
      <c r="F20" s="62">
        <v>17</v>
      </c>
      <c r="G20" s="5" t="s">
        <v>21</v>
      </c>
      <c r="H20" s="45">
        <v>1</v>
      </c>
      <c r="I20" s="45">
        <v>1</v>
      </c>
      <c r="J20" s="45">
        <v>1</v>
      </c>
      <c r="K20" s="54"/>
    </row>
    <row r="21" spans="1:11" ht="48.75">
      <c r="A21" s="44">
        <v>18</v>
      </c>
      <c r="B21" s="5" t="s">
        <v>66</v>
      </c>
      <c r="C21" s="48">
        <v>1</v>
      </c>
      <c r="D21" s="51">
        <v>1</v>
      </c>
      <c r="E21" s="112"/>
      <c r="F21" s="62">
        <v>18</v>
      </c>
      <c r="G21" s="27" t="s">
        <v>22</v>
      </c>
      <c r="H21" s="45">
        <v>1</v>
      </c>
      <c r="I21" s="45">
        <v>1</v>
      </c>
      <c r="J21" s="45"/>
      <c r="K21" s="54"/>
    </row>
    <row r="22" spans="1:11" ht="48.75">
      <c r="A22" s="44">
        <v>19</v>
      </c>
      <c r="B22" s="5" t="s">
        <v>67</v>
      </c>
      <c r="C22" s="48">
        <v>1</v>
      </c>
      <c r="D22" s="51"/>
      <c r="E22" s="112"/>
      <c r="F22" s="62">
        <v>19</v>
      </c>
      <c r="G22" s="27" t="s">
        <v>23</v>
      </c>
      <c r="H22" s="45">
        <v>1</v>
      </c>
      <c r="I22" s="45">
        <v>1</v>
      </c>
      <c r="J22" s="45"/>
      <c r="K22" s="54"/>
    </row>
    <row r="23" spans="1:11" ht="48.75">
      <c r="A23" s="44">
        <v>20</v>
      </c>
      <c r="B23" s="5" t="s">
        <v>68</v>
      </c>
      <c r="C23" s="48"/>
      <c r="D23" s="51"/>
      <c r="E23" s="112"/>
      <c r="F23" s="62">
        <v>20</v>
      </c>
      <c r="G23" s="5" t="s">
        <v>8</v>
      </c>
      <c r="H23" s="45"/>
      <c r="I23" s="45"/>
      <c r="J23" s="45">
        <v>1</v>
      </c>
      <c r="K23" s="54"/>
    </row>
    <row r="24" spans="1:11" ht="48.75">
      <c r="A24" s="44">
        <v>21</v>
      </c>
      <c r="B24" s="5" t="s">
        <v>69</v>
      </c>
      <c r="C24" s="48">
        <v>1</v>
      </c>
      <c r="D24" s="51">
        <v>1</v>
      </c>
      <c r="E24" s="112"/>
      <c r="F24" s="62">
        <v>21</v>
      </c>
      <c r="G24" s="27" t="s">
        <v>24</v>
      </c>
      <c r="H24" s="45">
        <v>1</v>
      </c>
      <c r="I24" s="45">
        <v>1</v>
      </c>
      <c r="J24" s="45"/>
      <c r="K24" s="54"/>
    </row>
    <row r="25" spans="1:11" ht="60.75">
      <c r="A25" s="44">
        <v>22</v>
      </c>
      <c r="B25" s="5" t="s">
        <v>70</v>
      </c>
      <c r="C25" s="48">
        <v>1</v>
      </c>
      <c r="D25" s="51">
        <v>1</v>
      </c>
      <c r="E25" s="112"/>
      <c r="F25" s="62">
        <v>22</v>
      </c>
      <c r="G25" s="5" t="s">
        <v>25</v>
      </c>
      <c r="H25" s="45"/>
      <c r="I25" s="45">
        <v>1</v>
      </c>
      <c r="J25" s="45"/>
      <c r="K25" s="54"/>
    </row>
    <row r="26" spans="1:11" ht="60.75">
      <c r="A26" s="44">
        <v>23</v>
      </c>
      <c r="B26" s="27" t="s">
        <v>71</v>
      </c>
      <c r="C26" s="48">
        <v>1</v>
      </c>
      <c r="D26" s="51">
        <v>1</v>
      </c>
      <c r="E26" s="112"/>
      <c r="F26" s="62">
        <v>23</v>
      </c>
      <c r="G26" s="5" t="s">
        <v>26</v>
      </c>
      <c r="H26" s="45">
        <v>1</v>
      </c>
      <c r="I26" s="45">
        <v>1</v>
      </c>
      <c r="J26" s="45"/>
      <c r="K26" s="54"/>
    </row>
    <row r="27" spans="1:11" ht="60.75">
      <c r="A27" s="46">
        <v>24</v>
      </c>
      <c r="B27" s="124"/>
      <c r="C27" s="124"/>
      <c r="D27" s="125"/>
      <c r="E27" s="112"/>
      <c r="F27" s="62">
        <v>24</v>
      </c>
      <c r="G27" s="5" t="s">
        <v>9</v>
      </c>
      <c r="H27" s="45">
        <v>1</v>
      </c>
      <c r="I27" s="45">
        <v>1</v>
      </c>
      <c r="J27" s="45">
        <v>2</v>
      </c>
      <c r="K27" s="54"/>
    </row>
    <row r="28" spans="1:11" ht="60.75">
      <c r="A28" s="46">
        <v>25</v>
      </c>
      <c r="B28" s="126"/>
      <c r="C28" s="126"/>
      <c r="D28" s="127"/>
      <c r="E28" s="112"/>
      <c r="F28" s="62">
        <v>25</v>
      </c>
      <c r="G28" s="5" t="s">
        <v>7</v>
      </c>
      <c r="H28" s="45">
        <v>1</v>
      </c>
      <c r="I28" s="45">
        <v>1</v>
      </c>
      <c r="J28" s="45">
        <v>1</v>
      </c>
      <c r="K28" s="54"/>
    </row>
    <row r="29" spans="1:11" ht="60.75">
      <c r="A29" s="46">
        <v>26</v>
      </c>
      <c r="B29" s="126"/>
      <c r="C29" s="126"/>
      <c r="D29" s="127"/>
      <c r="E29" s="112"/>
      <c r="F29" s="62">
        <v>26</v>
      </c>
      <c r="G29" s="5" t="s">
        <v>27</v>
      </c>
      <c r="H29" s="45">
        <v>1</v>
      </c>
      <c r="I29" s="45">
        <v>1</v>
      </c>
      <c r="J29" s="45"/>
      <c r="K29" s="54"/>
    </row>
    <row r="30" spans="1:11" ht="60.75">
      <c r="A30" s="46">
        <v>27</v>
      </c>
      <c r="B30" s="126"/>
      <c r="C30" s="126"/>
      <c r="D30" s="127"/>
      <c r="E30" s="112"/>
      <c r="F30" s="62">
        <v>27</v>
      </c>
      <c r="G30" s="5" t="s">
        <v>28</v>
      </c>
      <c r="H30" s="45">
        <v>1</v>
      </c>
      <c r="I30" s="45">
        <v>1</v>
      </c>
      <c r="J30" s="45"/>
      <c r="K30" s="54"/>
    </row>
    <row r="31" spans="1:11" ht="60.75">
      <c r="A31" s="46">
        <v>28</v>
      </c>
      <c r="B31" s="126"/>
      <c r="C31" s="126"/>
      <c r="D31" s="127"/>
      <c r="E31" s="112"/>
      <c r="F31" s="62">
        <v>28</v>
      </c>
      <c r="G31" s="5" t="s">
        <v>29</v>
      </c>
      <c r="H31" s="45">
        <v>1</v>
      </c>
      <c r="I31" s="45">
        <v>1</v>
      </c>
      <c r="J31" s="45">
        <v>1</v>
      </c>
      <c r="K31" s="54"/>
    </row>
    <row r="32" spans="1:11" ht="48.75">
      <c r="A32" s="46">
        <v>29</v>
      </c>
      <c r="B32" s="126"/>
      <c r="C32" s="126"/>
      <c r="D32" s="127"/>
      <c r="E32" s="112"/>
      <c r="F32" s="62">
        <v>29</v>
      </c>
      <c r="G32" s="5" t="s">
        <v>30</v>
      </c>
      <c r="H32" s="45">
        <v>1</v>
      </c>
      <c r="I32" s="45"/>
      <c r="J32" s="45"/>
      <c r="K32" s="54"/>
    </row>
    <row r="33" spans="1:11" ht="48.75">
      <c r="A33" s="46">
        <v>30</v>
      </c>
      <c r="B33" s="126"/>
      <c r="C33" s="126"/>
      <c r="D33" s="127"/>
      <c r="E33" s="112"/>
      <c r="F33" s="62">
        <v>30</v>
      </c>
      <c r="G33" s="27" t="s">
        <v>31</v>
      </c>
      <c r="H33" s="45">
        <v>1</v>
      </c>
      <c r="I33" s="45">
        <v>1</v>
      </c>
      <c r="J33" s="45">
        <v>1</v>
      </c>
      <c r="K33" s="54"/>
    </row>
    <row r="34" spans="1:11" ht="36.75">
      <c r="A34" s="46">
        <v>31</v>
      </c>
      <c r="B34" s="126"/>
      <c r="C34" s="126"/>
      <c r="D34" s="127"/>
      <c r="E34" s="112"/>
      <c r="F34" s="62">
        <v>31</v>
      </c>
      <c r="G34" s="5" t="s">
        <v>32</v>
      </c>
      <c r="H34" s="45">
        <v>1</v>
      </c>
      <c r="I34" s="45">
        <v>1</v>
      </c>
      <c r="J34" s="45"/>
      <c r="K34" s="54"/>
    </row>
    <row r="35" spans="1:11" ht="48.75">
      <c r="A35" s="46">
        <v>32</v>
      </c>
      <c r="B35" s="126"/>
      <c r="C35" s="126"/>
      <c r="D35" s="127"/>
      <c r="E35" s="112"/>
      <c r="F35" s="62">
        <v>32</v>
      </c>
      <c r="G35" s="5" t="s">
        <v>33</v>
      </c>
      <c r="H35" s="45">
        <v>0</v>
      </c>
      <c r="I35" s="45">
        <v>1</v>
      </c>
      <c r="J35" s="45">
        <v>1</v>
      </c>
      <c r="K35" s="54"/>
    </row>
    <row r="36" spans="1:11" ht="48.75">
      <c r="A36" s="46">
        <v>33</v>
      </c>
      <c r="B36" s="126"/>
      <c r="C36" s="126"/>
      <c r="D36" s="127"/>
      <c r="E36" s="112"/>
      <c r="F36" s="62">
        <v>33</v>
      </c>
      <c r="G36" s="5" t="s">
        <v>34</v>
      </c>
      <c r="H36" s="45">
        <v>1</v>
      </c>
      <c r="I36" s="45">
        <v>1</v>
      </c>
      <c r="J36" s="45">
        <v>1</v>
      </c>
      <c r="K36" s="54"/>
    </row>
    <row r="37" spans="1:11" ht="36.75">
      <c r="A37" s="46">
        <v>34</v>
      </c>
      <c r="B37" s="126"/>
      <c r="C37" s="126"/>
      <c r="D37" s="127"/>
      <c r="E37" s="112"/>
      <c r="F37" s="62">
        <v>34</v>
      </c>
      <c r="G37" s="5" t="s">
        <v>35</v>
      </c>
      <c r="H37" s="45">
        <v>1</v>
      </c>
      <c r="I37" s="45">
        <v>2</v>
      </c>
      <c r="J37" s="45">
        <v>1</v>
      </c>
      <c r="K37" s="54"/>
    </row>
    <row r="38" spans="1:11" ht="48.75">
      <c r="A38" s="46">
        <v>35</v>
      </c>
      <c r="B38" s="126"/>
      <c r="C38" s="126"/>
      <c r="D38" s="127"/>
      <c r="E38" s="112"/>
      <c r="F38" s="62">
        <v>35</v>
      </c>
      <c r="G38" s="5" t="s">
        <v>36</v>
      </c>
      <c r="H38" s="45">
        <v>1</v>
      </c>
      <c r="I38" s="45">
        <v>1</v>
      </c>
      <c r="J38" s="45">
        <v>0</v>
      </c>
      <c r="K38" s="54"/>
    </row>
    <row r="39" spans="1:11" ht="48.75">
      <c r="A39" s="47">
        <v>36</v>
      </c>
      <c r="B39" s="126"/>
      <c r="C39" s="126"/>
      <c r="D39" s="127"/>
      <c r="E39" s="112"/>
      <c r="F39" s="62">
        <v>36</v>
      </c>
      <c r="G39" s="5" t="s">
        <v>37</v>
      </c>
      <c r="H39" s="45">
        <v>1</v>
      </c>
      <c r="I39" s="45">
        <v>1</v>
      </c>
      <c r="J39" s="45">
        <v>1</v>
      </c>
      <c r="K39" s="54"/>
    </row>
    <row r="40" spans="1:11" ht="53.25" customHeight="1">
      <c r="A40" s="119" t="s">
        <v>53</v>
      </c>
      <c r="B40" s="119"/>
      <c r="C40" s="6">
        <f>SUM(C4:C26)</f>
        <v>23</v>
      </c>
      <c r="D40" s="6">
        <f>SUM(D4:D26)</f>
        <v>22</v>
      </c>
      <c r="E40" s="112"/>
      <c r="F40" s="116" t="s">
        <v>53</v>
      </c>
      <c r="G40" s="117"/>
      <c r="H40" s="8">
        <f>SUM(H4:H39)</f>
        <v>30</v>
      </c>
      <c r="I40" s="8">
        <f>SUM(I4:I39)</f>
        <v>36</v>
      </c>
      <c r="J40" s="8">
        <f>SUM(J4:J39)</f>
        <v>23</v>
      </c>
      <c r="K40" s="10"/>
    </row>
    <row r="41" spans="1:11" s="50" customFormat="1" ht="53.25" customHeight="1">
      <c r="A41" s="119" t="s">
        <v>107</v>
      </c>
      <c r="B41" s="119"/>
      <c r="C41" s="119"/>
      <c r="D41" s="6">
        <v>7</v>
      </c>
      <c r="E41" s="113"/>
      <c r="F41" s="62"/>
      <c r="G41" s="116" t="s">
        <v>108</v>
      </c>
      <c r="H41" s="120"/>
      <c r="I41" s="120"/>
      <c r="J41" s="8">
        <v>7</v>
      </c>
      <c r="K41" s="10"/>
    </row>
    <row r="42" spans="1:11" s="50" customFormat="1" ht="15">
      <c r="A42" s="121" t="s">
        <v>56</v>
      </c>
      <c r="B42" s="122"/>
      <c r="C42" s="122"/>
      <c r="D42" s="122"/>
      <c r="E42" s="122"/>
      <c r="F42" s="122"/>
      <c r="G42" s="122"/>
      <c r="H42" s="122"/>
      <c r="I42" s="123"/>
      <c r="J42" s="8">
        <f>SUM(C40+D40+H40+I40+J40+D41+J41)</f>
        <v>148</v>
      </c>
      <c r="K42" s="10"/>
    </row>
    <row r="43" spans="1:11" ht="15">
      <c r="A43" s="118" t="s">
        <v>54</v>
      </c>
      <c r="B43" s="118"/>
      <c r="C43" s="118"/>
      <c r="D43" s="118"/>
      <c r="E43" s="118"/>
      <c r="F43" s="118"/>
      <c r="G43" s="118"/>
      <c r="H43" s="118"/>
      <c r="I43" s="118"/>
      <c r="J43" s="52">
        <v>8</v>
      </c>
      <c r="K43" s="55"/>
    </row>
    <row r="44" spans="1:6" ht="14.25" customHeight="1">
      <c r="A44" s="61"/>
      <c r="B44" s="61"/>
      <c r="C44" s="61"/>
      <c r="D44" s="61"/>
      <c r="E44" s="61"/>
      <c r="F44" s="61"/>
    </row>
    <row r="45" spans="1:6" ht="24.75" customHeight="1">
      <c r="A45" s="61"/>
      <c r="B45" s="64" t="s">
        <v>128</v>
      </c>
      <c r="C45" s="61"/>
      <c r="D45" s="61"/>
      <c r="E45" s="61"/>
      <c r="F45" s="61"/>
    </row>
    <row r="46" ht="15">
      <c r="B46" s="64" t="s">
        <v>127</v>
      </c>
    </row>
  </sheetData>
  <sheetProtection/>
  <mergeCells count="13">
    <mergeCell ref="A43:I43"/>
    <mergeCell ref="A41:C41"/>
    <mergeCell ref="G41:I41"/>
    <mergeCell ref="A42:I42"/>
    <mergeCell ref="B27:D39"/>
    <mergeCell ref="A40:B40"/>
    <mergeCell ref="G2:G3"/>
    <mergeCell ref="E2:E41"/>
    <mergeCell ref="F2:F3"/>
    <mergeCell ref="A1:J1"/>
    <mergeCell ref="A2:A3"/>
    <mergeCell ref="F40:G40"/>
    <mergeCell ref="B2:B3"/>
  </mergeCells>
  <printOptions/>
  <pageMargins left="0.7086614173228347" right="0.7086614173228347" top="0.7480314960629921" bottom="0.7480314960629921" header="0.31496062992125984" footer="0.31496062992125984"/>
  <pageSetup fitToHeight="5" fitToWidth="2" horizontalDpi="600" verticalDpi="600" orientation="portrait" paperSize="9" r:id="rId1"/>
  <rowBreaks count="2" manualBreakCount="2">
    <brk id="13" max="255" man="1"/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9">
      <selection activeCell="I2" sqref="I2:I3"/>
    </sheetView>
  </sheetViews>
  <sheetFormatPr defaultColWidth="9.140625" defaultRowHeight="15"/>
  <cols>
    <col min="1" max="1" width="4.140625" style="66" customWidth="1"/>
    <col min="2" max="2" width="45.421875" style="66" customWidth="1"/>
    <col min="3" max="3" width="5.8515625" style="66" customWidth="1"/>
    <col min="4" max="4" width="7.421875" style="66" customWidth="1"/>
    <col min="5" max="5" width="7.140625" style="66" customWidth="1"/>
    <col min="6" max="6" width="7.28125" style="66" customWidth="1"/>
    <col min="7" max="7" width="3.28125" style="66" customWidth="1"/>
    <col min="8" max="8" width="3.8515625" style="66" customWidth="1"/>
    <col min="9" max="9" width="54.00390625" style="66" customWidth="1"/>
    <col min="10" max="10" width="10.140625" style="66" customWidth="1"/>
    <col min="11" max="16384" width="9.140625" style="66" customWidth="1"/>
  </cols>
  <sheetData>
    <row r="1" spans="1:10" ht="40.5" customHeight="1">
      <c r="A1" s="142" t="s">
        <v>109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37.5">
      <c r="A2" s="149" t="s">
        <v>90</v>
      </c>
      <c r="B2" s="149" t="s">
        <v>41</v>
      </c>
      <c r="C2" s="67" t="s">
        <v>72</v>
      </c>
      <c r="D2" s="67" t="s">
        <v>42</v>
      </c>
      <c r="E2" s="67" t="s">
        <v>49</v>
      </c>
      <c r="F2" s="67" t="s">
        <v>4</v>
      </c>
      <c r="G2" s="128"/>
      <c r="H2" s="151" t="s">
        <v>90</v>
      </c>
      <c r="I2" s="149" t="s">
        <v>79</v>
      </c>
      <c r="J2" s="67" t="s">
        <v>80</v>
      </c>
    </row>
    <row r="3" spans="1:10" ht="75">
      <c r="A3" s="150"/>
      <c r="B3" s="150"/>
      <c r="C3" s="68" t="s">
        <v>117</v>
      </c>
      <c r="D3" s="68" t="s">
        <v>118</v>
      </c>
      <c r="E3" s="68" t="s">
        <v>119</v>
      </c>
      <c r="F3" s="68" t="s">
        <v>113</v>
      </c>
      <c r="G3" s="128"/>
      <c r="H3" s="152"/>
      <c r="I3" s="150"/>
      <c r="J3" s="68" t="s">
        <v>120</v>
      </c>
    </row>
    <row r="4" spans="1:10" ht="18.75">
      <c r="A4" s="67"/>
      <c r="B4" s="139" t="s">
        <v>129</v>
      </c>
      <c r="C4" s="140"/>
      <c r="D4" s="140"/>
      <c r="E4" s="140"/>
      <c r="F4" s="141"/>
      <c r="G4" s="128"/>
      <c r="H4" s="69"/>
      <c r="I4" s="67"/>
      <c r="J4" s="68"/>
    </row>
    <row r="5" spans="1:11" ht="18.75">
      <c r="A5" s="70">
        <v>1</v>
      </c>
      <c r="B5" s="71" t="s">
        <v>58</v>
      </c>
      <c r="C5" s="72">
        <v>2</v>
      </c>
      <c r="D5" s="72">
        <v>6</v>
      </c>
      <c r="E5" s="72">
        <v>3</v>
      </c>
      <c r="F5" s="73">
        <v>2</v>
      </c>
      <c r="G5" s="128"/>
      <c r="H5" s="74">
        <v>1</v>
      </c>
      <c r="I5" s="72" t="s">
        <v>74</v>
      </c>
      <c r="J5" s="75">
        <v>2</v>
      </c>
      <c r="K5" s="76"/>
    </row>
    <row r="6" spans="1:11" ht="18.75">
      <c r="A6" s="70">
        <v>2</v>
      </c>
      <c r="B6" s="72" t="s">
        <v>59</v>
      </c>
      <c r="C6" s="72">
        <v>2</v>
      </c>
      <c r="D6" s="72">
        <v>7</v>
      </c>
      <c r="E6" s="72">
        <v>4</v>
      </c>
      <c r="F6" s="72">
        <v>2</v>
      </c>
      <c r="G6" s="128"/>
      <c r="H6" s="74">
        <v>2</v>
      </c>
      <c r="I6" s="72" t="s">
        <v>75</v>
      </c>
      <c r="J6" s="75">
        <v>5</v>
      </c>
      <c r="K6" s="76"/>
    </row>
    <row r="7" spans="1:11" ht="37.5">
      <c r="A7" s="70">
        <v>3</v>
      </c>
      <c r="B7" s="71" t="s">
        <v>60</v>
      </c>
      <c r="C7" s="72">
        <v>2</v>
      </c>
      <c r="D7" s="72">
        <v>6</v>
      </c>
      <c r="E7" s="72">
        <v>3</v>
      </c>
      <c r="F7" s="73">
        <v>2</v>
      </c>
      <c r="G7" s="128"/>
      <c r="H7" s="74">
        <v>3</v>
      </c>
      <c r="I7" s="72" t="s">
        <v>76</v>
      </c>
      <c r="J7" s="75">
        <v>3</v>
      </c>
      <c r="K7" s="76"/>
    </row>
    <row r="8" spans="1:11" ht="18.75">
      <c r="A8" s="70">
        <v>4</v>
      </c>
      <c r="B8" s="71" t="s">
        <v>61</v>
      </c>
      <c r="C8" s="72">
        <v>2</v>
      </c>
      <c r="D8" s="72">
        <v>6</v>
      </c>
      <c r="E8" s="72">
        <v>3</v>
      </c>
      <c r="F8" s="77">
        <v>2</v>
      </c>
      <c r="G8" s="128"/>
      <c r="H8" s="74">
        <v>4</v>
      </c>
      <c r="I8" s="71" t="s">
        <v>77</v>
      </c>
      <c r="J8" s="75">
        <v>3</v>
      </c>
      <c r="K8" s="76"/>
    </row>
    <row r="9" spans="1:11" ht="37.5">
      <c r="A9" s="70">
        <v>5</v>
      </c>
      <c r="B9" s="72" t="s">
        <v>62</v>
      </c>
      <c r="C9" s="72">
        <v>1</v>
      </c>
      <c r="D9" s="72">
        <v>3</v>
      </c>
      <c r="E9" s="72">
        <v>3</v>
      </c>
      <c r="F9" s="77">
        <v>1</v>
      </c>
      <c r="G9" s="128"/>
      <c r="H9" s="74">
        <v>5</v>
      </c>
      <c r="I9" s="72" t="s">
        <v>78</v>
      </c>
      <c r="J9" s="75">
        <v>3</v>
      </c>
      <c r="K9" s="76"/>
    </row>
    <row r="10" spans="1:11" ht="18.75">
      <c r="A10" s="70">
        <v>6</v>
      </c>
      <c r="B10" s="71" t="s">
        <v>63</v>
      </c>
      <c r="C10" s="72">
        <v>2</v>
      </c>
      <c r="D10" s="72">
        <v>6</v>
      </c>
      <c r="E10" s="72">
        <v>3</v>
      </c>
      <c r="F10" s="77">
        <v>2</v>
      </c>
      <c r="G10" s="128"/>
      <c r="H10" s="74">
        <v>6</v>
      </c>
      <c r="I10" s="72" t="s">
        <v>92</v>
      </c>
      <c r="J10" s="75">
        <v>3</v>
      </c>
      <c r="K10" s="76"/>
    </row>
    <row r="11" spans="1:10" ht="18.75">
      <c r="A11" s="70">
        <v>7</v>
      </c>
      <c r="B11" s="71" t="s">
        <v>64</v>
      </c>
      <c r="C11" s="72">
        <v>2</v>
      </c>
      <c r="D11" s="72">
        <v>6</v>
      </c>
      <c r="E11" s="72">
        <v>3</v>
      </c>
      <c r="F11" s="77">
        <v>2</v>
      </c>
      <c r="G11" s="128"/>
      <c r="H11" s="74">
        <v>7</v>
      </c>
      <c r="I11" s="72" t="s">
        <v>93</v>
      </c>
      <c r="J11" s="75">
        <v>2</v>
      </c>
    </row>
    <row r="12" spans="1:10" ht="37.5">
      <c r="A12" s="70">
        <v>8</v>
      </c>
      <c r="B12" s="72" t="s">
        <v>65</v>
      </c>
      <c r="C12" s="72">
        <v>2</v>
      </c>
      <c r="D12" s="72">
        <v>9</v>
      </c>
      <c r="E12" s="72">
        <v>3</v>
      </c>
      <c r="F12" s="77">
        <v>2</v>
      </c>
      <c r="G12" s="128"/>
      <c r="H12" s="74">
        <v>8</v>
      </c>
      <c r="I12" s="71" t="s">
        <v>94</v>
      </c>
      <c r="J12" s="75">
        <v>3</v>
      </c>
    </row>
    <row r="13" spans="1:10" ht="18.75">
      <c r="A13" s="70">
        <v>9</v>
      </c>
      <c r="B13" s="72" t="s">
        <v>66</v>
      </c>
      <c r="C13" s="72">
        <v>1</v>
      </c>
      <c r="D13" s="72">
        <v>6</v>
      </c>
      <c r="E13" s="72">
        <v>2</v>
      </c>
      <c r="F13" s="77">
        <v>1</v>
      </c>
      <c r="G13" s="128"/>
      <c r="H13" s="74">
        <v>9</v>
      </c>
      <c r="I13" s="72" t="s">
        <v>95</v>
      </c>
      <c r="J13" s="75">
        <v>7</v>
      </c>
    </row>
    <row r="14" spans="1:10" ht="18.75">
      <c r="A14" s="70">
        <v>10</v>
      </c>
      <c r="B14" s="72" t="s">
        <v>67</v>
      </c>
      <c r="C14" s="72">
        <v>2</v>
      </c>
      <c r="D14" s="72">
        <v>6</v>
      </c>
      <c r="E14" s="72">
        <v>2</v>
      </c>
      <c r="F14" s="77">
        <v>3</v>
      </c>
      <c r="G14" s="128"/>
      <c r="H14" s="74">
        <v>10</v>
      </c>
      <c r="I14" s="72" t="s">
        <v>96</v>
      </c>
      <c r="J14" s="75">
        <v>4</v>
      </c>
    </row>
    <row r="15" spans="1:10" ht="37.5">
      <c r="A15" s="70">
        <v>11</v>
      </c>
      <c r="B15" s="72" t="s">
        <v>68</v>
      </c>
      <c r="C15" s="72">
        <v>1</v>
      </c>
      <c r="D15" s="72">
        <v>6</v>
      </c>
      <c r="E15" s="72">
        <v>2</v>
      </c>
      <c r="F15" s="77">
        <v>1</v>
      </c>
      <c r="G15" s="128"/>
      <c r="H15" s="74">
        <v>11</v>
      </c>
      <c r="I15" s="72" t="s">
        <v>97</v>
      </c>
      <c r="J15" s="75">
        <v>2</v>
      </c>
    </row>
    <row r="16" spans="1:10" ht="37.5">
      <c r="A16" s="70">
        <v>12</v>
      </c>
      <c r="B16" s="72" t="s">
        <v>69</v>
      </c>
      <c r="C16" s="72">
        <v>2</v>
      </c>
      <c r="D16" s="72">
        <v>7</v>
      </c>
      <c r="E16" s="72">
        <v>3</v>
      </c>
      <c r="F16" s="77">
        <v>2</v>
      </c>
      <c r="G16" s="128"/>
      <c r="H16" s="78">
        <v>12</v>
      </c>
      <c r="I16" s="72" t="s">
        <v>99</v>
      </c>
      <c r="J16" s="75">
        <v>3</v>
      </c>
    </row>
    <row r="17" spans="1:10" ht="37.5">
      <c r="A17" s="70">
        <v>13</v>
      </c>
      <c r="B17" s="72" t="s">
        <v>70</v>
      </c>
      <c r="C17" s="72">
        <v>3</v>
      </c>
      <c r="D17" s="72">
        <v>10</v>
      </c>
      <c r="E17" s="72">
        <v>4</v>
      </c>
      <c r="F17" s="77">
        <v>2</v>
      </c>
      <c r="G17" s="128"/>
      <c r="H17" s="78">
        <v>13</v>
      </c>
      <c r="I17" s="72" t="s">
        <v>100</v>
      </c>
      <c r="J17" s="79">
        <v>3</v>
      </c>
    </row>
    <row r="18" spans="1:10" ht="18.75">
      <c r="A18" s="70">
        <v>14</v>
      </c>
      <c r="B18" s="72" t="s">
        <v>71</v>
      </c>
      <c r="C18" s="72">
        <v>1</v>
      </c>
      <c r="D18" s="72">
        <v>8</v>
      </c>
      <c r="E18" s="72">
        <v>3</v>
      </c>
      <c r="F18" s="77">
        <v>2</v>
      </c>
      <c r="G18" s="128"/>
      <c r="H18" s="144" t="s">
        <v>53</v>
      </c>
      <c r="I18" s="146"/>
      <c r="J18" s="80">
        <f>SUM(J5:J17)</f>
        <v>43</v>
      </c>
    </row>
    <row r="19" spans="1:10" ht="18.75">
      <c r="A19" s="70">
        <v>15</v>
      </c>
      <c r="B19" s="72" t="s">
        <v>48</v>
      </c>
      <c r="C19" s="72">
        <v>2</v>
      </c>
      <c r="D19" s="130"/>
      <c r="E19" s="131"/>
      <c r="F19" s="132"/>
      <c r="G19" s="128"/>
      <c r="H19" s="147" t="s">
        <v>54</v>
      </c>
      <c r="I19" s="148"/>
      <c r="J19" s="80">
        <v>2</v>
      </c>
    </row>
    <row r="20" spans="1:13" ht="37.5">
      <c r="A20" s="70">
        <v>16</v>
      </c>
      <c r="B20" s="72" t="s">
        <v>47</v>
      </c>
      <c r="C20" s="72">
        <v>2</v>
      </c>
      <c r="D20" s="133"/>
      <c r="E20" s="134"/>
      <c r="F20" s="135"/>
      <c r="G20" s="128"/>
      <c r="H20" s="153" t="s">
        <v>140</v>
      </c>
      <c r="I20" s="154"/>
      <c r="J20" s="154"/>
      <c r="K20" s="81"/>
      <c r="L20" s="82"/>
      <c r="M20" s="82"/>
    </row>
    <row r="21" spans="1:13" ht="38.25" customHeight="1">
      <c r="A21" s="70">
        <v>17</v>
      </c>
      <c r="B21" s="72" t="s">
        <v>50</v>
      </c>
      <c r="C21" s="72">
        <v>2</v>
      </c>
      <c r="D21" s="133"/>
      <c r="E21" s="134"/>
      <c r="F21" s="135"/>
      <c r="G21" s="128"/>
      <c r="H21" s="155"/>
      <c r="I21" s="154"/>
      <c r="J21" s="154"/>
      <c r="K21" s="81"/>
      <c r="L21" s="82"/>
      <c r="M21" s="82"/>
    </row>
    <row r="22" spans="1:13" ht="18.75">
      <c r="A22" s="70">
        <v>18</v>
      </c>
      <c r="B22" s="71" t="s">
        <v>52</v>
      </c>
      <c r="C22" s="72">
        <v>2</v>
      </c>
      <c r="D22" s="133"/>
      <c r="E22" s="134"/>
      <c r="F22" s="135"/>
      <c r="G22" s="128"/>
      <c r="I22" s="82"/>
      <c r="J22" s="82"/>
      <c r="K22" s="82"/>
      <c r="L22" s="82"/>
      <c r="M22" s="82"/>
    </row>
    <row r="23" spans="1:13" ht="37.5">
      <c r="A23" s="70">
        <v>19</v>
      </c>
      <c r="B23" s="72" t="s">
        <v>46</v>
      </c>
      <c r="C23" s="72">
        <v>2</v>
      </c>
      <c r="D23" s="133"/>
      <c r="E23" s="134"/>
      <c r="F23" s="135"/>
      <c r="G23" s="128"/>
      <c r="I23" s="82"/>
      <c r="J23" s="82"/>
      <c r="K23" s="82"/>
      <c r="L23" s="82"/>
      <c r="M23" s="82"/>
    </row>
    <row r="24" spans="1:13" ht="37.5">
      <c r="A24" s="70">
        <v>20</v>
      </c>
      <c r="B24" s="71" t="s">
        <v>51</v>
      </c>
      <c r="C24" s="72">
        <v>2</v>
      </c>
      <c r="D24" s="133"/>
      <c r="E24" s="134"/>
      <c r="F24" s="135"/>
      <c r="G24" s="128"/>
      <c r="I24" s="82"/>
      <c r="J24" s="82"/>
      <c r="K24" s="82"/>
      <c r="L24" s="82"/>
      <c r="M24" s="82"/>
    </row>
    <row r="25" spans="1:7" ht="37.5">
      <c r="A25" s="70">
        <v>21</v>
      </c>
      <c r="B25" s="72" t="s">
        <v>43</v>
      </c>
      <c r="C25" s="72">
        <v>2</v>
      </c>
      <c r="D25" s="133"/>
      <c r="E25" s="134"/>
      <c r="F25" s="135"/>
      <c r="G25" s="128"/>
    </row>
    <row r="26" spans="1:7" ht="18.75">
      <c r="A26" s="70">
        <v>22</v>
      </c>
      <c r="B26" s="72" t="s">
        <v>44</v>
      </c>
      <c r="C26" s="72">
        <v>2</v>
      </c>
      <c r="D26" s="133"/>
      <c r="E26" s="134"/>
      <c r="F26" s="135"/>
      <c r="G26" s="128"/>
    </row>
    <row r="27" spans="1:7" ht="18.75">
      <c r="A27" s="70">
        <v>23</v>
      </c>
      <c r="B27" s="71" t="s">
        <v>45</v>
      </c>
      <c r="C27" s="72">
        <v>2</v>
      </c>
      <c r="D27" s="136"/>
      <c r="E27" s="137"/>
      <c r="F27" s="138"/>
      <c r="G27" s="128"/>
    </row>
    <row r="28" spans="1:7" ht="18.75">
      <c r="A28" s="83"/>
      <c r="B28" s="139" t="s">
        <v>130</v>
      </c>
      <c r="C28" s="140"/>
      <c r="D28" s="140"/>
      <c r="E28" s="140"/>
      <c r="F28" s="141"/>
      <c r="G28" s="128"/>
    </row>
    <row r="29" spans="1:7" ht="18.75">
      <c r="A29" s="70">
        <v>1</v>
      </c>
      <c r="B29" s="72" t="s">
        <v>131</v>
      </c>
      <c r="C29" s="72">
        <v>1</v>
      </c>
      <c r="D29" s="130"/>
      <c r="E29" s="131"/>
      <c r="F29" s="132"/>
      <c r="G29" s="128"/>
    </row>
    <row r="30" spans="1:7" ht="18.75">
      <c r="A30" s="70">
        <v>2</v>
      </c>
      <c r="B30" s="72" t="s">
        <v>132</v>
      </c>
      <c r="C30" s="72">
        <v>1</v>
      </c>
      <c r="D30" s="133"/>
      <c r="E30" s="134"/>
      <c r="F30" s="135"/>
      <c r="G30" s="128"/>
    </row>
    <row r="31" spans="1:7" ht="18.75">
      <c r="A31" s="70">
        <v>3</v>
      </c>
      <c r="B31" s="71" t="s">
        <v>133</v>
      </c>
      <c r="C31" s="72">
        <v>1</v>
      </c>
      <c r="D31" s="133"/>
      <c r="E31" s="134"/>
      <c r="F31" s="135"/>
      <c r="G31" s="128"/>
    </row>
    <row r="32" spans="1:7" ht="18.75">
      <c r="A32" s="70">
        <v>4</v>
      </c>
      <c r="B32" s="72" t="s">
        <v>134</v>
      </c>
      <c r="C32" s="72">
        <v>2</v>
      </c>
      <c r="D32" s="133"/>
      <c r="E32" s="134"/>
      <c r="F32" s="135"/>
      <c r="G32" s="128"/>
    </row>
    <row r="33" spans="1:7" ht="18.75">
      <c r="A33" s="70">
        <v>5</v>
      </c>
      <c r="B33" s="72" t="s">
        <v>135</v>
      </c>
      <c r="C33" s="72">
        <v>2</v>
      </c>
      <c r="D33" s="133"/>
      <c r="E33" s="134"/>
      <c r="F33" s="135"/>
      <c r="G33" s="128"/>
    </row>
    <row r="34" spans="1:7" ht="18.75">
      <c r="A34" s="70">
        <v>6</v>
      </c>
      <c r="B34" s="72" t="s">
        <v>136</v>
      </c>
      <c r="C34" s="72">
        <v>2</v>
      </c>
      <c r="D34" s="133"/>
      <c r="E34" s="134"/>
      <c r="F34" s="135"/>
      <c r="G34" s="128"/>
    </row>
    <row r="35" spans="1:7" ht="18.75">
      <c r="A35" s="70">
        <v>7</v>
      </c>
      <c r="B35" s="71" t="s">
        <v>137</v>
      </c>
      <c r="C35" s="72">
        <v>1</v>
      </c>
      <c r="D35" s="133"/>
      <c r="E35" s="134"/>
      <c r="F35" s="135"/>
      <c r="G35" s="128"/>
    </row>
    <row r="36" spans="1:7" ht="18.75">
      <c r="A36" s="70">
        <v>8</v>
      </c>
      <c r="B36" s="71" t="s">
        <v>138</v>
      </c>
      <c r="C36" s="72">
        <v>1</v>
      </c>
      <c r="D36" s="133"/>
      <c r="E36" s="134"/>
      <c r="F36" s="135"/>
      <c r="G36" s="128"/>
    </row>
    <row r="37" spans="1:7" ht="18.75">
      <c r="A37" s="83">
        <v>9</v>
      </c>
      <c r="B37" s="72" t="s">
        <v>139</v>
      </c>
      <c r="C37" s="72">
        <v>2</v>
      </c>
      <c r="D37" s="136"/>
      <c r="E37" s="137"/>
      <c r="F37" s="138"/>
      <c r="G37" s="128"/>
    </row>
    <row r="38" spans="1:7" ht="18.75">
      <c r="A38" s="143" t="s">
        <v>53</v>
      </c>
      <c r="B38" s="144"/>
      <c r="C38" s="70">
        <f>SUM(C5:C27)+SUM(C29:C37)</f>
        <v>56</v>
      </c>
      <c r="D38" s="70">
        <f>SUM(D5:D27)</f>
        <v>92</v>
      </c>
      <c r="E38" s="70">
        <f>SUM(E5:E27)</f>
        <v>41</v>
      </c>
      <c r="F38" s="70">
        <f>SUM(F5:F27)</f>
        <v>26</v>
      </c>
      <c r="G38" s="128"/>
    </row>
    <row r="39" spans="1:7" ht="18.75">
      <c r="A39" s="145" t="s">
        <v>54</v>
      </c>
      <c r="B39" s="145"/>
      <c r="C39" s="70">
        <v>2</v>
      </c>
      <c r="D39" s="70">
        <v>5</v>
      </c>
      <c r="E39" s="70">
        <v>2</v>
      </c>
      <c r="F39" s="84">
        <v>1</v>
      </c>
      <c r="G39" s="128"/>
    </row>
    <row r="41" spans="1:3" ht="18.75">
      <c r="A41" s="129" t="s">
        <v>56</v>
      </c>
      <c r="B41" s="129"/>
      <c r="C41" s="85">
        <f>SUM(C38+D38+E38+F38+J18)</f>
        <v>258</v>
      </c>
    </row>
    <row r="42" spans="1:3" ht="18.75">
      <c r="A42" s="129" t="s">
        <v>57</v>
      </c>
      <c r="B42" s="129"/>
      <c r="C42" s="85">
        <f>SUM(C39+D39+E39+F39+J19)</f>
        <v>12</v>
      </c>
    </row>
    <row r="44" ht="18.75">
      <c r="B44" s="86" t="s">
        <v>128</v>
      </c>
    </row>
    <row r="45" ht="18.75">
      <c r="B45" s="86" t="s">
        <v>127</v>
      </c>
    </row>
  </sheetData>
  <sheetProtection/>
  <mergeCells count="17">
    <mergeCell ref="A1:J1"/>
    <mergeCell ref="A38:B38"/>
    <mergeCell ref="A39:B39"/>
    <mergeCell ref="H18:I18"/>
    <mergeCell ref="H19:I19"/>
    <mergeCell ref="A2:A3"/>
    <mergeCell ref="B2:B3"/>
    <mergeCell ref="H2:H3"/>
    <mergeCell ref="I2:I3"/>
    <mergeCell ref="H20:J21"/>
    <mergeCell ref="G2:G39"/>
    <mergeCell ref="A41:B41"/>
    <mergeCell ref="A42:B42"/>
    <mergeCell ref="D19:F27"/>
    <mergeCell ref="B4:F4"/>
    <mergeCell ref="B28:F28"/>
    <mergeCell ref="D29:F37"/>
  </mergeCells>
  <printOptions/>
  <pageMargins left="0.7086614173228347" right="0.17" top="0.24" bottom="0.22" header="0.17" footer="0.16"/>
  <pageSetup fitToHeight="4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Normal="70" zoomScalePageLayoutView="0" workbookViewId="0" topLeftCell="A22">
      <selection activeCell="H50" sqref="H50"/>
    </sheetView>
  </sheetViews>
  <sheetFormatPr defaultColWidth="9.140625" defaultRowHeight="15"/>
  <cols>
    <col min="1" max="1" width="4.140625" style="0" customWidth="1"/>
    <col min="2" max="2" width="19.28125" style="0" customWidth="1"/>
    <col min="5" max="5" width="12.7109375" style="0" customWidth="1"/>
    <col min="6" max="6" width="10.140625" style="0" customWidth="1"/>
  </cols>
  <sheetData>
    <row r="1" spans="1:5" ht="24" customHeight="1">
      <c r="A1" s="158" t="s">
        <v>98</v>
      </c>
      <c r="B1" s="159"/>
      <c r="C1" s="159"/>
      <c r="D1" s="159"/>
      <c r="E1" s="160"/>
    </row>
    <row r="2" spans="1:5" ht="15">
      <c r="A2" s="91" t="s">
        <v>90</v>
      </c>
      <c r="B2" s="91" t="s">
        <v>40</v>
      </c>
      <c r="C2" s="4" t="s">
        <v>3</v>
      </c>
      <c r="D2" s="91" t="s">
        <v>40</v>
      </c>
      <c r="E2" s="4" t="s">
        <v>4</v>
      </c>
    </row>
    <row r="3" spans="1:5" s="50" customFormat="1" ht="24">
      <c r="A3" s="92"/>
      <c r="B3" s="92"/>
      <c r="C3" s="63" t="s">
        <v>122</v>
      </c>
      <c r="D3" s="92"/>
      <c r="E3" s="63" t="s">
        <v>123</v>
      </c>
    </row>
    <row r="4" spans="1:5" ht="24" customHeight="1">
      <c r="A4" s="6">
        <v>1</v>
      </c>
      <c r="B4" s="5" t="s">
        <v>10</v>
      </c>
      <c r="C4" s="31">
        <v>24</v>
      </c>
      <c r="D4" s="161" t="s">
        <v>91</v>
      </c>
      <c r="E4" s="166">
        <v>21</v>
      </c>
    </row>
    <row r="5" spans="1:5" ht="36.75">
      <c r="A5" s="6">
        <v>2</v>
      </c>
      <c r="B5" s="5" t="s">
        <v>11</v>
      </c>
      <c r="C5" s="31">
        <v>23</v>
      </c>
      <c r="D5" s="162"/>
      <c r="E5" s="166"/>
    </row>
    <row r="6" spans="1:5" ht="36.75">
      <c r="A6" s="6">
        <v>3</v>
      </c>
      <c r="B6" s="5" t="s">
        <v>12</v>
      </c>
      <c r="C6" s="31">
        <v>16</v>
      </c>
      <c r="D6" s="162"/>
      <c r="E6" s="166"/>
    </row>
    <row r="7" spans="1:5" ht="36.75">
      <c r="A7" s="6">
        <v>4</v>
      </c>
      <c r="B7" s="5" t="s">
        <v>13</v>
      </c>
      <c r="C7" s="31">
        <v>17</v>
      </c>
      <c r="D7" s="162"/>
      <c r="E7" s="166"/>
    </row>
    <row r="8" spans="1:5" ht="36.75">
      <c r="A8" s="6">
        <v>5</v>
      </c>
      <c r="B8" s="27" t="s">
        <v>14</v>
      </c>
      <c r="C8" s="31">
        <v>15</v>
      </c>
      <c r="D8" s="162"/>
      <c r="E8" s="166"/>
    </row>
    <row r="9" spans="1:5" ht="36.75">
      <c r="A9" s="6">
        <v>6</v>
      </c>
      <c r="B9" s="5" t="s">
        <v>15</v>
      </c>
      <c r="C9" s="29">
        <v>16</v>
      </c>
      <c r="D9" s="162"/>
      <c r="E9" s="166"/>
    </row>
    <row r="10" spans="1:5" ht="36.75">
      <c r="A10" s="6">
        <v>7</v>
      </c>
      <c r="B10" s="5" t="s">
        <v>16</v>
      </c>
      <c r="C10" s="29">
        <v>14</v>
      </c>
      <c r="D10" s="162"/>
      <c r="E10" s="166"/>
    </row>
    <row r="11" spans="1:5" ht="36.75">
      <c r="A11" s="6">
        <v>8</v>
      </c>
      <c r="B11" s="5" t="s">
        <v>17</v>
      </c>
      <c r="C11" s="29">
        <v>16</v>
      </c>
      <c r="D11" s="162"/>
      <c r="E11" s="166"/>
    </row>
    <row r="12" spans="1:5" ht="36.75">
      <c r="A12" s="6">
        <v>9</v>
      </c>
      <c r="B12" s="5" t="s">
        <v>18</v>
      </c>
      <c r="C12" s="29">
        <v>15</v>
      </c>
      <c r="D12" s="162"/>
      <c r="E12" s="166"/>
    </row>
    <row r="13" spans="1:5" ht="24.75">
      <c r="A13" s="6">
        <v>10</v>
      </c>
      <c r="B13" s="27" t="s">
        <v>19</v>
      </c>
      <c r="C13" s="29">
        <v>15</v>
      </c>
      <c r="D13" s="162"/>
      <c r="E13" s="166"/>
    </row>
    <row r="14" spans="1:5" ht="24.75">
      <c r="A14" s="6">
        <v>11</v>
      </c>
      <c r="B14" s="5" t="s">
        <v>20</v>
      </c>
      <c r="C14" s="29">
        <v>18</v>
      </c>
      <c r="D14" s="162"/>
      <c r="E14" s="166"/>
    </row>
    <row r="15" spans="1:5" ht="24.75">
      <c r="A15" s="6">
        <v>12</v>
      </c>
      <c r="B15" s="5" t="s">
        <v>21</v>
      </c>
      <c r="C15" s="29">
        <v>18</v>
      </c>
      <c r="D15" s="162"/>
      <c r="E15" s="166"/>
    </row>
    <row r="16" spans="1:5" ht="24.75">
      <c r="A16" s="6">
        <v>13</v>
      </c>
      <c r="B16" s="27" t="s">
        <v>22</v>
      </c>
      <c r="C16" s="29">
        <v>15</v>
      </c>
      <c r="D16" s="162"/>
      <c r="E16" s="166"/>
    </row>
    <row r="17" spans="1:5" ht="24.75">
      <c r="A17" s="6">
        <v>14</v>
      </c>
      <c r="B17" s="27" t="s">
        <v>23</v>
      </c>
      <c r="C17" s="29">
        <v>15</v>
      </c>
      <c r="D17" s="162"/>
      <c r="E17" s="166"/>
    </row>
    <row r="18" spans="1:5" ht="24.75">
      <c r="A18" s="6">
        <v>15</v>
      </c>
      <c r="B18" s="27" t="s">
        <v>24</v>
      </c>
      <c r="C18" s="29">
        <v>15</v>
      </c>
      <c r="D18" s="162"/>
      <c r="E18" s="166"/>
    </row>
    <row r="19" spans="1:5" ht="24.75">
      <c r="A19" s="6">
        <v>16</v>
      </c>
      <c r="B19" s="5" t="s">
        <v>25</v>
      </c>
      <c r="C19" s="29">
        <v>16</v>
      </c>
      <c r="D19" s="162"/>
      <c r="E19" s="166"/>
    </row>
    <row r="20" spans="1:5" ht="36.75">
      <c r="A20" s="6">
        <v>17</v>
      </c>
      <c r="B20" s="5" t="s">
        <v>26</v>
      </c>
      <c r="C20" s="29">
        <v>16</v>
      </c>
      <c r="D20" s="162"/>
      <c r="E20" s="166"/>
    </row>
    <row r="21" spans="1:5" ht="36.75">
      <c r="A21" s="8">
        <v>18</v>
      </c>
      <c r="B21" s="5" t="s">
        <v>9</v>
      </c>
      <c r="C21" s="29">
        <v>17</v>
      </c>
      <c r="D21" s="162"/>
      <c r="E21" s="166"/>
    </row>
    <row r="22" spans="1:5" ht="36.75">
      <c r="A22" s="6">
        <v>19</v>
      </c>
      <c r="B22" s="5" t="s">
        <v>27</v>
      </c>
      <c r="C22" s="29">
        <v>14</v>
      </c>
      <c r="D22" s="162"/>
      <c r="E22" s="166"/>
    </row>
    <row r="23" spans="1:5" ht="36.75">
      <c r="A23" s="6">
        <v>20</v>
      </c>
      <c r="B23" s="5" t="s">
        <v>28</v>
      </c>
      <c r="C23" s="29">
        <v>19</v>
      </c>
      <c r="D23" s="162"/>
      <c r="E23" s="166"/>
    </row>
    <row r="24" spans="1:5" ht="36.75">
      <c r="A24" s="6">
        <v>21</v>
      </c>
      <c r="B24" s="5" t="s">
        <v>29</v>
      </c>
      <c r="C24" s="29">
        <v>15</v>
      </c>
      <c r="D24" s="162"/>
      <c r="E24" s="166"/>
    </row>
    <row r="25" spans="1:5" ht="36.75">
      <c r="A25" s="6">
        <v>22</v>
      </c>
      <c r="B25" s="5" t="s">
        <v>30</v>
      </c>
      <c r="C25" s="29">
        <v>15</v>
      </c>
      <c r="D25" s="162"/>
      <c r="E25" s="166"/>
    </row>
    <row r="26" spans="1:5" ht="36.75">
      <c r="A26" s="6">
        <v>23</v>
      </c>
      <c r="B26" s="27" t="s">
        <v>31</v>
      </c>
      <c r="C26" s="29">
        <v>15</v>
      </c>
      <c r="D26" s="162"/>
      <c r="E26" s="166"/>
    </row>
    <row r="27" spans="1:5" ht="24.75">
      <c r="A27" s="6">
        <v>24</v>
      </c>
      <c r="B27" s="5" t="s">
        <v>32</v>
      </c>
      <c r="C27" s="29">
        <v>15</v>
      </c>
      <c r="D27" s="162"/>
      <c r="E27" s="166"/>
    </row>
    <row r="28" spans="1:5" ht="36.75">
      <c r="A28" s="6">
        <v>25</v>
      </c>
      <c r="B28" s="5" t="s">
        <v>33</v>
      </c>
      <c r="C28" s="29">
        <v>16</v>
      </c>
      <c r="D28" s="162"/>
      <c r="E28" s="166"/>
    </row>
    <row r="29" spans="1:5" ht="36.75">
      <c r="A29" s="6">
        <v>26</v>
      </c>
      <c r="B29" s="5" t="s">
        <v>34</v>
      </c>
      <c r="C29" s="29">
        <v>19</v>
      </c>
      <c r="D29" s="162"/>
      <c r="E29" s="166"/>
    </row>
    <row r="30" spans="1:5" ht="24.75">
      <c r="A30" s="6">
        <v>27</v>
      </c>
      <c r="B30" s="5" t="s">
        <v>35</v>
      </c>
      <c r="C30" s="29">
        <v>16</v>
      </c>
      <c r="D30" s="162"/>
      <c r="E30" s="166"/>
    </row>
    <row r="31" spans="1:5" ht="36.75">
      <c r="A31" s="6">
        <v>28</v>
      </c>
      <c r="B31" s="5" t="s">
        <v>36</v>
      </c>
      <c r="C31" s="29">
        <v>19</v>
      </c>
      <c r="D31" s="162"/>
      <c r="E31" s="166"/>
    </row>
    <row r="32" spans="1:5" ht="36.75">
      <c r="A32" s="6">
        <v>29</v>
      </c>
      <c r="B32" s="5" t="s">
        <v>37</v>
      </c>
      <c r="C32" s="29">
        <v>15</v>
      </c>
      <c r="D32" s="162"/>
      <c r="E32" s="166"/>
    </row>
    <row r="33" spans="1:7" ht="14.25" customHeight="1">
      <c r="A33" s="164" t="s">
        <v>53</v>
      </c>
      <c r="B33" s="165"/>
      <c r="C33" s="23">
        <f>SUM(C4:C32)</f>
        <v>479</v>
      </c>
      <c r="D33" s="162"/>
      <c r="E33" s="23">
        <f>E4</f>
        <v>21</v>
      </c>
      <c r="F33" s="10"/>
      <c r="G33" s="10"/>
    </row>
    <row r="34" spans="1:7" ht="15">
      <c r="A34" s="164" t="s">
        <v>38</v>
      </c>
      <c r="B34" s="165"/>
      <c r="C34" s="23">
        <v>20</v>
      </c>
      <c r="D34" s="163"/>
      <c r="E34" s="23">
        <v>1</v>
      </c>
      <c r="F34" s="10"/>
      <c r="G34" s="10"/>
    </row>
    <row r="35" spans="1:7" ht="15">
      <c r="A35" s="157" t="s">
        <v>39</v>
      </c>
      <c r="B35" s="157"/>
      <c r="C35" s="157">
        <v>21</v>
      </c>
      <c r="D35" s="157"/>
      <c r="E35" s="157"/>
      <c r="F35" s="10"/>
      <c r="G35" s="10"/>
    </row>
    <row r="36" ht="8.25" customHeight="1"/>
    <row r="37" spans="1:6" ht="39" customHeight="1">
      <c r="A37" s="156" t="s">
        <v>56</v>
      </c>
      <c r="B37" s="156"/>
      <c r="C37" s="25">
        <f>SUM(C33+E33)</f>
        <v>500</v>
      </c>
      <c r="D37" s="157" t="s">
        <v>124</v>
      </c>
      <c r="E37" s="157"/>
      <c r="F37" s="10"/>
    </row>
    <row r="38" spans="1:6" ht="33" customHeight="1">
      <c r="A38" s="156" t="s">
        <v>57</v>
      </c>
      <c r="B38" s="156"/>
      <c r="C38" s="25">
        <f>SUM(C35+G35+H35+I35)</f>
        <v>21</v>
      </c>
      <c r="D38" s="157"/>
      <c r="E38" s="157"/>
      <c r="F38" s="10"/>
    </row>
    <row r="40" ht="15">
      <c r="B40" s="64" t="s">
        <v>128</v>
      </c>
    </row>
    <row r="41" ht="15">
      <c r="B41" s="64" t="s">
        <v>127</v>
      </c>
    </row>
  </sheetData>
  <sheetProtection/>
  <mergeCells count="13">
    <mergeCell ref="A1:E1"/>
    <mergeCell ref="C35:E35"/>
    <mergeCell ref="D4:D34"/>
    <mergeCell ref="A33:B33"/>
    <mergeCell ref="A34:B34"/>
    <mergeCell ref="E4:E32"/>
    <mergeCell ref="A35:B35"/>
    <mergeCell ref="B2:B3"/>
    <mergeCell ref="A2:A3"/>
    <mergeCell ref="D2:D3"/>
    <mergeCell ref="A37:B37"/>
    <mergeCell ref="A38:B38"/>
    <mergeCell ref="D37:E38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0" zoomScaleNormal="70" zoomScaleSheetLayoutView="70" zoomScalePageLayoutView="0" workbookViewId="0" topLeftCell="A1">
      <selection activeCell="Q15" sqref="Q15"/>
    </sheetView>
  </sheetViews>
  <sheetFormatPr defaultColWidth="8.8515625" defaultRowHeight="15"/>
  <cols>
    <col min="1" max="1" width="3.421875" style="2" customWidth="1"/>
    <col min="2" max="2" width="12.28125" style="2" customWidth="1"/>
    <col min="3" max="3" width="8.8515625" style="2" customWidth="1"/>
    <col min="4" max="4" width="1.57421875" style="2" customWidth="1"/>
    <col min="5" max="5" width="3.28125" style="2" customWidth="1"/>
    <col min="6" max="6" width="12.8515625" style="2" customWidth="1"/>
    <col min="7" max="8" width="8.8515625" style="2" customWidth="1"/>
    <col min="9" max="9" width="1.57421875" style="2" customWidth="1"/>
    <col min="10" max="10" width="12.140625" style="2" bestFit="1" customWidth="1"/>
    <col min="11" max="11" width="13.00390625" style="2" customWidth="1"/>
    <col min="12" max="16384" width="8.8515625" style="2" customWidth="1"/>
  </cols>
  <sheetData>
    <row r="1" spans="1:11" ht="12" customHeigh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2"/>
      <c r="K1" s="12"/>
    </row>
    <row r="2" spans="1:11" ht="12.75" customHeight="1">
      <c r="A2" s="168"/>
      <c r="B2" s="168"/>
      <c r="C2" s="168"/>
      <c r="D2" s="168"/>
      <c r="E2" s="168"/>
      <c r="F2" s="168"/>
      <c r="G2" s="168"/>
      <c r="H2" s="168"/>
      <c r="I2" s="168"/>
      <c r="J2" s="12"/>
      <c r="K2" s="12"/>
    </row>
    <row r="3" spans="1:11" ht="24">
      <c r="A3" s="4" t="s">
        <v>90</v>
      </c>
      <c r="B3" s="4" t="s">
        <v>40</v>
      </c>
      <c r="C3" s="4" t="s">
        <v>3</v>
      </c>
      <c r="D3" s="168"/>
      <c r="E3" s="4" t="s">
        <v>90</v>
      </c>
      <c r="F3" s="4" t="s">
        <v>41</v>
      </c>
      <c r="G3" s="4" t="s">
        <v>42</v>
      </c>
      <c r="H3" s="4" t="s">
        <v>49</v>
      </c>
      <c r="I3" s="178"/>
      <c r="J3" s="167"/>
      <c r="K3" s="167"/>
    </row>
    <row r="4" spans="1:11" ht="48">
      <c r="A4" s="8">
        <v>1</v>
      </c>
      <c r="B4" s="5" t="s">
        <v>0</v>
      </c>
      <c r="C4" s="29">
        <v>15</v>
      </c>
      <c r="D4" s="168"/>
      <c r="E4" s="26">
        <v>1</v>
      </c>
      <c r="F4" s="5" t="s">
        <v>43</v>
      </c>
      <c r="G4" s="29">
        <v>10</v>
      </c>
      <c r="H4" s="30">
        <v>4</v>
      </c>
      <c r="I4" s="179"/>
      <c r="J4" s="9"/>
      <c r="K4" s="9"/>
    </row>
    <row r="5" spans="1:11" ht="48">
      <c r="A5" s="8">
        <v>2</v>
      </c>
      <c r="B5" s="5" t="s">
        <v>1</v>
      </c>
      <c r="C5" s="29">
        <v>14</v>
      </c>
      <c r="D5" s="168"/>
      <c r="E5" s="26">
        <v>2</v>
      </c>
      <c r="F5" s="5" t="s">
        <v>44</v>
      </c>
      <c r="G5" s="29">
        <v>9</v>
      </c>
      <c r="H5" s="31">
        <v>3</v>
      </c>
      <c r="I5" s="179"/>
      <c r="J5" s="9"/>
      <c r="K5" s="9"/>
    </row>
    <row r="6" spans="1:11" ht="59.25" customHeight="1">
      <c r="A6" s="8">
        <v>3</v>
      </c>
      <c r="B6" s="5" t="s">
        <v>2</v>
      </c>
      <c r="C6" s="29">
        <v>16</v>
      </c>
      <c r="D6" s="168"/>
      <c r="E6" s="26">
        <v>3</v>
      </c>
      <c r="F6" s="5" t="s">
        <v>46</v>
      </c>
      <c r="G6" s="29">
        <v>7</v>
      </c>
      <c r="H6" s="31">
        <v>3</v>
      </c>
      <c r="I6" s="179"/>
      <c r="J6" s="9"/>
      <c r="K6" s="9"/>
    </row>
    <row r="7" spans="1:9" ht="48">
      <c r="A7" s="8">
        <v>4</v>
      </c>
      <c r="B7" s="5" t="s">
        <v>5</v>
      </c>
      <c r="C7" s="29">
        <v>15</v>
      </c>
      <c r="D7" s="168"/>
      <c r="E7" s="26">
        <v>4</v>
      </c>
      <c r="F7" s="5" t="s">
        <v>47</v>
      </c>
      <c r="G7" s="29">
        <v>13</v>
      </c>
      <c r="H7" s="31">
        <v>5</v>
      </c>
      <c r="I7" s="179"/>
    </row>
    <row r="8" spans="1:9" ht="60">
      <c r="A8" s="8">
        <v>5</v>
      </c>
      <c r="B8" s="5" t="s">
        <v>6</v>
      </c>
      <c r="C8" s="29">
        <v>18</v>
      </c>
      <c r="D8" s="168"/>
      <c r="E8" s="26">
        <v>5</v>
      </c>
      <c r="F8" s="5" t="s">
        <v>48</v>
      </c>
      <c r="G8" s="29">
        <v>8</v>
      </c>
      <c r="H8" s="31">
        <v>3</v>
      </c>
      <c r="I8" s="179"/>
    </row>
    <row r="9" spans="1:9" ht="60">
      <c r="A9" s="8">
        <v>6</v>
      </c>
      <c r="B9" s="5" t="s">
        <v>7</v>
      </c>
      <c r="C9" s="29">
        <v>16</v>
      </c>
      <c r="D9" s="168"/>
      <c r="E9" s="26">
        <v>6</v>
      </c>
      <c r="F9" s="5" t="s">
        <v>50</v>
      </c>
      <c r="G9" s="31">
        <v>6</v>
      </c>
      <c r="H9" s="31">
        <v>2</v>
      </c>
      <c r="I9" s="179"/>
    </row>
    <row r="10" spans="1:9" ht="36.75" customHeight="1">
      <c r="A10" s="169">
        <v>7</v>
      </c>
      <c r="B10" s="172" t="s">
        <v>8</v>
      </c>
      <c r="C10" s="175">
        <v>20</v>
      </c>
      <c r="D10" s="168"/>
      <c r="E10" s="26">
        <v>7</v>
      </c>
      <c r="F10" s="27" t="s">
        <v>45</v>
      </c>
      <c r="G10" s="31">
        <v>8</v>
      </c>
      <c r="H10" s="31">
        <v>3</v>
      </c>
      <c r="I10" s="179"/>
    </row>
    <row r="11" spans="1:9" ht="36">
      <c r="A11" s="170"/>
      <c r="B11" s="173"/>
      <c r="C11" s="176"/>
      <c r="D11" s="168"/>
      <c r="E11" s="26">
        <v>8</v>
      </c>
      <c r="F11" s="27" t="s">
        <v>51</v>
      </c>
      <c r="G11" s="31">
        <v>8</v>
      </c>
      <c r="H11" s="31">
        <v>3</v>
      </c>
      <c r="I11" s="179"/>
    </row>
    <row r="12" spans="1:9" ht="36">
      <c r="A12" s="171"/>
      <c r="B12" s="174"/>
      <c r="C12" s="177"/>
      <c r="D12" s="168"/>
      <c r="E12" s="26">
        <v>9</v>
      </c>
      <c r="F12" s="28" t="s">
        <v>52</v>
      </c>
      <c r="G12" s="31">
        <v>8</v>
      </c>
      <c r="H12" s="31">
        <v>3</v>
      </c>
      <c r="I12" s="179"/>
    </row>
    <row r="13" spans="1:9" ht="24" customHeight="1">
      <c r="A13" s="180" t="s">
        <v>53</v>
      </c>
      <c r="B13" s="181"/>
      <c r="C13" s="3">
        <f>SUM(C4:C11)</f>
        <v>114</v>
      </c>
      <c r="D13" s="168"/>
      <c r="E13" s="157" t="s">
        <v>53</v>
      </c>
      <c r="F13" s="157"/>
      <c r="G13" s="24">
        <f>SUM(G4:G12)</f>
        <v>77</v>
      </c>
      <c r="H13" s="24">
        <f>SUM(H4:H12)</f>
        <v>29</v>
      </c>
      <c r="I13" s="179"/>
    </row>
    <row r="14" spans="1:9" ht="24" customHeight="1">
      <c r="A14" s="99" t="s">
        <v>54</v>
      </c>
      <c r="B14" s="99"/>
      <c r="C14" s="24">
        <v>6</v>
      </c>
      <c r="D14" s="168"/>
      <c r="E14" s="157" t="s">
        <v>55</v>
      </c>
      <c r="F14" s="157"/>
      <c r="G14" s="32">
        <v>3</v>
      </c>
      <c r="H14" s="24">
        <v>2</v>
      </c>
      <c r="I14" s="179"/>
    </row>
    <row r="15" spans="1:9" ht="12">
      <c r="A15" s="33"/>
      <c r="B15" s="33"/>
      <c r="C15" s="33"/>
      <c r="D15" s="11"/>
      <c r="E15" s="34"/>
      <c r="F15" s="34"/>
      <c r="G15" s="35"/>
      <c r="H15" s="36"/>
      <c r="I15" s="11"/>
    </row>
    <row r="16" spans="1:8" ht="24" customHeight="1">
      <c r="A16" s="182" t="s">
        <v>56</v>
      </c>
      <c r="B16" s="182"/>
      <c r="C16" s="25">
        <f>SUM(C13+G13+H13+'1o ΠΕΚ ΑΘ. (ΗΛ)'!L14)</f>
        <v>220</v>
      </c>
      <c r="E16" s="119" t="s">
        <v>125</v>
      </c>
      <c r="F16" s="119"/>
      <c r="G16" s="119"/>
      <c r="H16" s="119"/>
    </row>
    <row r="17" spans="1:8" ht="23.25" customHeight="1">
      <c r="A17" s="182" t="s">
        <v>57</v>
      </c>
      <c r="B17" s="182"/>
      <c r="C17" s="25">
        <f>SUM(C14+G14+H14+'1o ΠΕΚ ΑΘ. (ΗΛ)'!L15)</f>
        <v>11</v>
      </c>
      <c r="E17" s="119"/>
      <c r="F17" s="119"/>
      <c r="G17" s="119"/>
      <c r="H17" s="119"/>
    </row>
    <row r="19" ht="12">
      <c r="B19" s="65" t="s">
        <v>128</v>
      </c>
    </row>
    <row r="20" ht="12">
      <c r="B20" s="65" t="s">
        <v>127</v>
      </c>
    </row>
  </sheetData>
  <sheetProtection/>
  <mergeCells count="14">
    <mergeCell ref="A13:B13"/>
    <mergeCell ref="A14:B14"/>
    <mergeCell ref="A16:B16"/>
    <mergeCell ref="A17:B17"/>
    <mergeCell ref="J3:K3"/>
    <mergeCell ref="D3:D14"/>
    <mergeCell ref="E13:F13"/>
    <mergeCell ref="E14:F14"/>
    <mergeCell ref="A1:I2"/>
    <mergeCell ref="E16:H17"/>
    <mergeCell ref="A10:A12"/>
    <mergeCell ref="B10:B12"/>
    <mergeCell ref="C10:C12"/>
    <mergeCell ref="I3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2011-11-02T07:49:16Z</cp:lastPrinted>
  <dcterms:created xsi:type="dcterms:W3CDTF">2011-10-26T10:29:00Z</dcterms:created>
  <dcterms:modified xsi:type="dcterms:W3CDTF">2013-07-17T11:14:19Z</dcterms:modified>
  <cp:category/>
  <cp:version/>
  <cp:contentType/>
  <cp:contentStatus/>
</cp:coreProperties>
</file>